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225" windowHeight="9120" tabRatio="901" activeTab="0"/>
  </bookViews>
  <sheets>
    <sheet name="考核标准示范表" sheetId="1" r:id="rId1"/>
    <sheet name="供水所绩效考核标准表" sheetId="2" r:id="rId2"/>
    <sheet name="供水所绩效考核评价表" sheetId="3" r:id="rId3"/>
    <sheet name="营业所绩效考核标准表" sheetId="4" r:id="rId4"/>
    <sheet name="营业所绩效考核评价表" sheetId="5" r:id="rId5"/>
    <sheet name="办公室绩效考核标准表" sheetId="6" r:id="rId6"/>
    <sheet name="办公室绩效考核评价表" sheetId="7" r:id="rId7"/>
    <sheet name="安装公司绩效考核标准表" sheetId="8" r:id="rId8"/>
    <sheet name="安装公司绩效考核评价表" sheetId="9" r:id="rId9"/>
    <sheet name="部门绩效考核评价表" sheetId="10" r:id="rId10"/>
    <sheet name="员工任务绩效考核模型" sheetId="11" r:id="rId11"/>
    <sheet name="员工关系绩效考核模型" sheetId="12" r:id="rId12"/>
    <sheet name="员工目标管理考核表" sheetId="13" r:id="rId13"/>
    <sheet name="管理层关系绩效考评表" sheetId="14" r:id="rId14"/>
    <sheet name="普通员工关系绩效考评表" sheetId="15" r:id="rId15"/>
    <sheet name="绩效指标汇总表" sheetId="16" r:id="rId16"/>
  </sheets>
  <definedNames>
    <definedName name="_xlnm.Print_Titles" localSheetId="7">'安装公司绩效考核标准表'!$9:$10</definedName>
    <definedName name="_xlnm.Print_Titles" localSheetId="8">'安装公司绩效考核评价表'!$9:$10</definedName>
    <definedName name="_xlnm.Print_Titles" localSheetId="5">'办公室绩效考核标准表'!$9:$10</definedName>
    <definedName name="_xlnm.Print_Titles" localSheetId="6">'办公室绩效考核评价表'!$9:$10</definedName>
    <definedName name="_xlnm.Print_Titles" localSheetId="9">'部门绩效考核评价表'!$9:$9</definedName>
    <definedName name="_xlnm.Print_Titles" localSheetId="1">'供水所绩效考核标准表'!$9:$10</definedName>
    <definedName name="_xlnm.Print_Titles" localSheetId="2">'供水所绩效考核评价表'!$9:$10</definedName>
    <definedName name="_xlnm.Print_Titles" localSheetId="15">'绩效指标汇总表'!$4:$4</definedName>
    <definedName name="_xlnm.Print_Titles" localSheetId="0">'考核标准示范表'!$9:$10</definedName>
    <definedName name="_xlnm.Print_Titles" localSheetId="3">'营业所绩效考核标准表'!$9:$10</definedName>
    <definedName name="_xlnm.Print_Titles" localSheetId="4">'营业所绩效考核评价表'!$9:$10</definedName>
  </definedNames>
  <calcPr fullCalcOnLoad="1"/>
</workbook>
</file>

<file path=xl/sharedStrings.xml><?xml version="1.0" encoding="utf-8"?>
<sst xmlns="http://schemas.openxmlformats.org/spreadsheetml/2006/main" count="2312" uniqueCount="1152">
  <si>
    <t>部门负责：</t>
  </si>
  <si>
    <t>宣传策划</t>
  </si>
  <si>
    <t>会议培训</t>
  </si>
  <si>
    <t>接待协调</t>
  </si>
  <si>
    <t>主管领导：</t>
  </si>
  <si>
    <t>部门经理：</t>
  </si>
  <si>
    <t>部门：营业所</t>
  </si>
  <si>
    <t>管网无故障运行天数</t>
  </si>
  <si>
    <t>当月实际天数</t>
  </si>
  <si>
    <t>因管网故障造成断水</t>
  </si>
  <si>
    <r>
      <t>包括显性业绩、短板要求、临时任务。基准分为</t>
    </r>
    <r>
      <rPr>
        <sz val="14"/>
        <rFont val="Times New Roman"/>
        <family val="1"/>
      </rPr>
      <t>60</t>
    </r>
    <r>
      <rPr>
        <sz val="14"/>
        <rFont val="宋体"/>
        <family val="0"/>
      </rPr>
      <t>分。每个指标均量化并确定评价标准。</t>
    </r>
  </si>
  <si>
    <r>
      <t>其中每一个短板要求或临时任务各为</t>
    </r>
    <r>
      <rPr>
        <sz val="14"/>
        <rFont val="Times New Roman"/>
        <family val="1"/>
      </rPr>
      <t>5</t>
    </r>
    <r>
      <rPr>
        <sz val="14"/>
        <rFont val="宋体"/>
        <family val="0"/>
      </rPr>
      <t>分。其余根据权重比例计算小分。</t>
    </r>
  </si>
  <si>
    <r>
      <t>包括基本职能、绩效管理、学习与创新。基准分为</t>
    </r>
    <r>
      <rPr>
        <sz val="14"/>
        <rFont val="Times New Roman"/>
        <family val="1"/>
      </rPr>
      <t>40</t>
    </r>
    <r>
      <rPr>
        <sz val="14"/>
        <rFont val="宋体"/>
        <family val="0"/>
      </rPr>
      <t>分，其中基本职能占</t>
    </r>
    <r>
      <rPr>
        <sz val="14"/>
        <rFont val="Times New Roman"/>
        <family val="1"/>
      </rPr>
      <t>20</t>
    </r>
    <r>
      <rPr>
        <sz val="14"/>
        <rFont val="宋体"/>
        <family val="0"/>
      </rPr>
      <t>分，绩效管理占</t>
    </r>
    <r>
      <rPr>
        <sz val="14"/>
        <rFont val="Times New Roman"/>
        <family val="1"/>
      </rPr>
      <t>10</t>
    </r>
    <r>
      <rPr>
        <sz val="14"/>
        <rFont val="宋体"/>
        <family val="0"/>
      </rPr>
      <t>分，学习与创新占</t>
    </r>
    <r>
      <rPr>
        <sz val="14"/>
        <rFont val="Times New Roman"/>
        <family val="1"/>
      </rPr>
      <t>10</t>
    </r>
    <r>
      <rPr>
        <sz val="14"/>
        <rFont val="宋体"/>
        <family val="0"/>
      </rPr>
      <t>分。评价周期为季度的可追溯调整整个考评期。</t>
    </r>
  </si>
  <si>
    <r>
      <t>指</t>
    </r>
    <r>
      <rPr>
        <b/>
        <sz val="14"/>
        <rFont val="Times New Roman"/>
        <family val="1"/>
      </rPr>
      <t xml:space="preserve"> </t>
    </r>
    <r>
      <rPr>
        <b/>
        <sz val="14"/>
        <rFont val="宋体"/>
        <family val="0"/>
      </rPr>
      <t>标</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</si>
  <si>
    <r>
      <t>权重</t>
    </r>
    <r>
      <rPr>
        <b/>
        <sz val="14"/>
        <rFont val="Times New Roman"/>
        <family val="1"/>
      </rPr>
      <t xml:space="preserve">         </t>
    </r>
  </si>
  <si>
    <r>
      <t>出现大面积断水</t>
    </r>
    <r>
      <rPr>
        <sz val="14"/>
        <color indexed="8"/>
        <rFont val="Times New Roman"/>
        <family val="1"/>
      </rPr>
      <t>(1000</t>
    </r>
    <r>
      <rPr>
        <sz val="14"/>
        <color indexed="8"/>
        <rFont val="宋体"/>
        <family val="0"/>
      </rPr>
      <t>户以上</t>
    </r>
    <r>
      <rPr>
        <sz val="14"/>
        <color indexed="8"/>
        <rFont val="Times New Roman"/>
        <family val="1"/>
      </rPr>
      <t>)</t>
    </r>
    <r>
      <rPr>
        <sz val="14"/>
        <color indexed="8"/>
        <rFont val="宋体"/>
        <family val="0"/>
      </rPr>
      <t>该项得分为</t>
    </r>
    <r>
      <rPr>
        <sz val="14"/>
        <color indexed="8"/>
        <rFont val="Times New Roman"/>
        <family val="1"/>
      </rPr>
      <t>0</t>
    </r>
    <r>
      <rPr>
        <sz val="14"/>
        <color indexed="8"/>
        <rFont val="宋体"/>
        <family val="0"/>
      </rPr>
      <t>分，局部断水每次扣</t>
    </r>
    <r>
      <rPr>
        <sz val="14"/>
        <color indexed="8"/>
        <rFont val="Times New Roman"/>
        <family val="1"/>
      </rPr>
      <t>2</t>
    </r>
    <r>
      <rPr>
        <sz val="14"/>
        <color indexed="8"/>
        <rFont val="宋体"/>
        <family val="0"/>
      </rPr>
      <t>分</t>
    </r>
  </si>
  <si>
    <r>
      <t>存在问题扣</t>
    </r>
    <r>
      <rPr>
        <sz val="14"/>
        <color indexed="8"/>
        <rFont val="Times New Roman"/>
        <family val="1"/>
      </rPr>
      <t>0.5</t>
    </r>
    <r>
      <rPr>
        <sz val="14"/>
        <color indexed="8"/>
        <rFont val="宋体"/>
        <family val="0"/>
      </rPr>
      <t>分，严重扣</t>
    </r>
    <r>
      <rPr>
        <sz val="14"/>
        <color indexed="8"/>
        <rFont val="Times New Roman"/>
        <family val="1"/>
      </rPr>
      <t>1</t>
    </r>
    <r>
      <rPr>
        <sz val="14"/>
        <color indexed="8"/>
        <rFont val="宋体"/>
        <family val="0"/>
      </rPr>
      <t>分</t>
    </r>
  </si>
  <si>
    <r>
      <t>有事故</t>
    </r>
    <r>
      <rPr>
        <sz val="14"/>
        <color indexed="8"/>
        <rFont val="Times New Roman"/>
        <family val="1"/>
      </rPr>
      <t>0</t>
    </r>
    <r>
      <rPr>
        <sz val="14"/>
        <color indexed="8"/>
        <rFont val="宋体"/>
        <family val="0"/>
      </rPr>
      <t>分、存在</t>
    </r>
    <r>
      <rPr>
        <sz val="14"/>
        <color indexed="8"/>
        <rFont val="Times New Roman"/>
        <family val="1"/>
      </rPr>
      <t>1</t>
    </r>
    <r>
      <rPr>
        <sz val="14"/>
        <color indexed="8"/>
        <rFont val="宋体"/>
        <family val="0"/>
      </rPr>
      <t>项隐患扣</t>
    </r>
    <r>
      <rPr>
        <sz val="14"/>
        <color indexed="8"/>
        <rFont val="Times New Roman"/>
        <family val="1"/>
      </rPr>
      <t>0.5</t>
    </r>
    <r>
      <rPr>
        <sz val="14"/>
        <color indexed="8"/>
        <rFont val="宋体"/>
        <family val="0"/>
      </rPr>
      <t>分、未及时整改扣</t>
    </r>
    <r>
      <rPr>
        <sz val="14"/>
        <color indexed="8"/>
        <rFont val="Times New Roman"/>
        <family val="1"/>
      </rPr>
      <t>0.5</t>
    </r>
    <r>
      <rPr>
        <sz val="14"/>
        <color indexed="8"/>
        <rFont val="宋体"/>
        <family val="0"/>
      </rPr>
      <t>分</t>
    </r>
  </si>
  <si>
    <t>绩效管理</t>
  </si>
  <si>
    <t>公司管委会审查</t>
  </si>
  <si>
    <t>与相关部门协调配合</t>
  </si>
  <si>
    <r>
      <t>技术支持不及时、工作配合不到位扣</t>
    </r>
    <r>
      <rPr>
        <sz val="14"/>
        <color indexed="8"/>
        <rFont val="Times New Roman"/>
        <family val="1"/>
      </rPr>
      <t>0.5</t>
    </r>
    <r>
      <rPr>
        <sz val="14"/>
        <color indexed="8"/>
        <rFont val="宋体"/>
        <family val="0"/>
      </rPr>
      <t>分，未支持配合扣</t>
    </r>
    <r>
      <rPr>
        <sz val="14"/>
        <color indexed="8"/>
        <rFont val="Times New Roman"/>
        <family val="1"/>
      </rPr>
      <t>1.5</t>
    </r>
    <r>
      <rPr>
        <sz val="14"/>
        <color indexed="8"/>
        <rFont val="宋体"/>
        <family val="0"/>
      </rPr>
      <t>分</t>
    </r>
  </si>
  <si>
    <r>
      <t>部门自评</t>
    </r>
    <r>
      <rPr>
        <sz val="14"/>
        <color indexed="8"/>
        <rFont val="Times New Roman"/>
        <family val="1"/>
      </rPr>
      <t>+</t>
    </r>
    <r>
      <rPr>
        <sz val="14"/>
        <color indexed="8"/>
        <rFont val="宋体"/>
        <family val="0"/>
      </rPr>
      <t>办公室监督</t>
    </r>
  </si>
  <si>
    <r>
      <t>考核未实施或实施差扣</t>
    </r>
    <r>
      <rPr>
        <sz val="14"/>
        <color indexed="8"/>
        <rFont val="Times New Roman"/>
        <family val="1"/>
      </rPr>
      <t>0.5</t>
    </r>
    <r>
      <rPr>
        <sz val="14"/>
        <color indexed="8"/>
        <rFont val="宋体"/>
        <family val="0"/>
      </rPr>
      <t>分，考核方案未制订扣</t>
    </r>
    <r>
      <rPr>
        <sz val="14"/>
        <color indexed="8"/>
        <rFont val="Times New Roman"/>
        <family val="1"/>
      </rPr>
      <t>1.5</t>
    </r>
    <r>
      <rPr>
        <sz val="14"/>
        <color indexed="8"/>
        <rFont val="宋体"/>
        <family val="0"/>
      </rPr>
      <t>分</t>
    </r>
  </si>
  <si>
    <t>工作（费用）计划编制</t>
  </si>
  <si>
    <r>
      <t>工作计划不及时、不合理、不准确扣</t>
    </r>
    <r>
      <rPr>
        <sz val="14"/>
        <color indexed="8"/>
        <rFont val="Times New Roman"/>
        <family val="1"/>
      </rPr>
      <t>0.5</t>
    </r>
    <r>
      <rPr>
        <sz val="14"/>
        <color indexed="8"/>
        <rFont val="宋体"/>
        <family val="0"/>
      </rPr>
      <t>分，工作计划未制订扣</t>
    </r>
    <r>
      <rPr>
        <sz val="14"/>
        <color indexed="8"/>
        <rFont val="Times New Roman"/>
        <family val="1"/>
      </rPr>
      <t>1.5</t>
    </r>
    <r>
      <rPr>
        <sz val="14"/>
        <color indexed="8"/>
        <rFont val="宋体"/>
        <family val="0"/>
      </rPr>
      <t>分</t>
    </r>
  </si>
  <si>
    <t>对公司工作改进建议</t>
  </si>
  <si>
    <t>参与公司管理、对公司工作提出合理化建议</t>
  </si>
  <si>
    <t>与相关部门或下属员工有无沟通、工作完成有无反馈</t>
  </si>
  <si>
    <t>员工对部门的满意度，每季度一次</t>
  </si>
  <si>
    <r>
      <t>办公室根据调查结果作评价，加分不超过</t>
    </r>
    <r>
      <rPr>
        <sz val="14"/>
        <color indexed="8"/>
        <rFont val="Times New Roman"/>
        <family val="1"/>
      </rPr>
      <t>2</t>
    </r>
    <r>
      <rPr>
        <sz val="14"/>
        <color indexed="8"/>
        <rFont val="宋体"/>
        <family val="0"/>
      </rPr>
      <t>分</t>
    </r>
  </si>
  <si>
    <t>自评</t>
  </si>
  <si>
    <r>
      <t>售水</t>
    </r>
    <r>
      <rPr>
        <b/>
        <sz val="14"/>
        <color indexed="8"/>
        <rFont val="Times New Roman"/>
        <family val="1"/>
      </rPr>
      <t>(</t>
    </r>
    <r>
      <rPr>
        <b/>
        <sz val="14"/>
        <color indexed="8"/>
        <rFont val="宋体"/>
        <family val="0"/>
      </rPr>
      <t>收入</t>
    </r>
    <r>
      <rPr>
        <b/>
        <sz val="14"/>
        <color indexed="8"/>
        <rFont val="Times New Roman"/>
        <family val="1"/>
      </rPr>
      <t>)</t>
    </r>
    <r>
      <rPr>
        <b/>
        <sz val="14"/>
        <color indexed="8"/>
        <rFont val="宋体"/>
        <family val="0"/>
      </rPr>
      <t>计划准确率</t>
    </r>
  </si>
  <si>
    <r>
      <t>实际售水量</t>
    </r>
    <r>
      <rPr>
        <sz val="14"/>
        <color indexed="8"/>
        <rFont val="Times New Roman"/>
        <family val="1"/>
      </rPr>
      <t>(</t>
    </r>
    <r>
      <rPr>
        <sz val="14"/>
        <color indexed="8"/>
        <rFont val="宋体"/>
        <family val="0"/>
      </rPr>
      <t>收入</t>
    </r>
    <r>
      <rPr>
        <sz val="14"/>
        <color indexed="8"/>
        <rFont val="Times New Roman"/>
        <family val="1"/>
      </rPr>
      <t>)/</t>
    </r>
    <r>
      <rPr>
        <sz val="14"/>
        <color indexed="8"/>
        <rFont val="宋体"/>
        <family val="0"/>
      </rPr>
      <t>计划售水量</t>
    </r>
    <r>
      <rPr>
        <sz val="14"/>
        <color indexed="8"/>
        <rFont val="Times New Roman"/>
        <family val="1"/>
      </rPr>
      <t>(</t>
    </r>
    <r>
      <rPr>
        <sz val="14"/>
        <color indexed="8"/>
        <rFont val="宋体"/>
        <family val="0"/>
      </rPr>
      <t>收入</t>
    </r>
    <r>
      <rPr>
        <sz val="14"/>
        <color indexed="8"/>
        <rFont val="Times New Roman"/>
        <family val="1"/>
      </rPr>
      <t>)</t>
    </r>
  </si>
  <si>
    <t>水费回收率</t>
  </si>
  <si>
    <t>当月实际天数（生产报表）</t>
  </si>
  <si>
    <r>
      <t>出现一次该项得分为</t>
    </r>
    <r>
      <rPr>
        <sz val="14"/>
        <color indexed="8"/>
        <rFont val="Times New Roman"/>
        <family val="1"/>
      </rPr>
      <t>0</t>
    </r>
    <r>
      <rPr>
        <sz val="14"/>
        <color indexed="8"/>
        <rFont val="宋体"/>
        <family val="0"/>
      </rPr>
      <t>分，日、月报不及时不准确每次扣</t>
    </r>
    <r>
      <rPr>
        <sz val="14"/>
        <color indexed="8"/>
        <rFont val="Times New Roman"/>
        <family val="1"/>
      </rPr>
      <t>2</t>
    </r>
    <r>
      <rPr>
        <sz val="14"/>
        <color indexed="8"/>
        <rFont val="宋体"/>
        <family val="0"/>
      </rPr>
      <t>分</t>
    </r>
  </si>
  <si>
    <t>产销差率</t>
  </si>
  <si>
    <r>
      <t>90%</t>
    </r>
    <r>
      <rPr>
        <sz val="14"/>
        <color indexed="8"/>
        <rFont val="宋体"/>
        <family val="0"/>
      </rPr>
      <t>以上</t>
    </r>
  </si>
  <si>
    <r>
      <t>当月实收水费</t>
    </r>
    <r>
      <rPr>
        <sz val="14"/>
        <color indexed="8"/>
        <rFont val="Times New Roman"/>
        <family val="1"/>
      </rPr>
      <t>(</t>
    </r>
    <r>
      <rPr>
        <sz val="14"/>
        <color indexed="8"/>
        <rFont val="宋体"/>
        <family val="0"/>
      </rPr>
      <t>不含追收</t>
    </r>
    <r>
      <rPr>
        <sz val="14"/>
        <color indexed="8"/>
        <rFont val="Times New Roman"/>
        <family val="1"/>
      </rPr>
      <t>)/</t>
    </r>
    <r>
      <rPr>
        <sz val="14"/>
        <color indexed="8"/>
        <rFont val="宋体"/>
        <family val="0"/>
      </rPr>
      <t>当月应收水费</t>
    </r>
  </si>
  <si>
    <r>
      <t>95%</t>
    </r>
    <r>
      <rPr>
        <sz val="14"/>
        <color indexed="8"/>
        <rFont val="宋体"/>
        <family val="0"/>
      </rPr>
      <t>以上</t>
    </r>
  </si>
  <si>
    <t>上升或下降幅度</t>
  </si>
  <si>
    <t>拖欠水费变化率</t>
  </si>
  <si>
    <t>用水管理</t>
  </si>
  <si>
    <t>协调处理水费纠纷</t>
  </si>
  <si>
    <t>维修服务</t>
  </si>
  <si>
    <t>营业报表</t>
  </si>
  <si>
    <t>营业区、卫生区及员工衣着容貌</t>
  </si>
  <si>
    <t>计量工作</t>
  </si>
  <si>
    <t>户表改造工作</t>
  </si>
  <si>
    <t>用户咨询投诉受理</t>
  </si>
  <si>
    <t>营业所负责水费纠纷的处理</t>
  </si>
  <si>
    <r>
      <t>新</t>
    </r>
    <r>
      <rPr>
        <sz val="14"/>
        <color indexed="8"/>
        <rFont val="Times New Roman"/>
        <family val="1"/>
      </rPr>
      <t>(</t>
    </r>
    <r>
      <rPr>
        <sz val="14"/>
        <color indexed="8"/>
        <rFont val="宋体"/>
        <family val="0"/>
      </rPr>
      <t>改</t>
    </r>
    <r>
      <rPr>
        <sz val="14"/>
        <color indexed="8"/>
        <rFont val="Times New Roman"/>
        <family val="1"/>
      </rPr>
      <t>)</t>
    </r>
    <r>
      <rPr>
        <sz val="14"/>
        <color indexed="8"/>
        <rFont val="宋体"/>
        <family val="0"/>
      </rPr>
      <t>装用户申报，用户变更、报停、销户等</t>
    </r>
  </si>
  <si>
    <r>
      <t>如水费纠纷处理不及时、不合理，反映到分管经理每次扣</t>
    </r>
    <r>
      <rPr>
        <sz val="14"/>
        <color indexed="8"/>
        <rFont val="Times New Roman"/>
        <family val="1"/>
      </rPr>
      <t>0.5</t>
    </r>
    <r>
      <rPr>
        <sz val="14"/>
        <color indexed="8"/>
        <rFont val="宋体"/>
        <family val="0"/>
      </rPr>
      <t>分，反映到公司得</t>
    </r>
    <r>
      <rPr>
        <sz val="14"/>
        <color indexed="8"/>
        <rFont val="Times New Roman"/>
        <family val="1"/>
      </rPr>
      <t>0</t>
    </r>
    <r>
      <rPr>
        <sz val="14"/>
        <color indexed="8"/>
        <rFont val="宋体"/>
        <family val="0"/>
      </rPr>
      <t>分。</t>
    </r>
  </si>
  <si>
    <r>
      <t>查勘设计不合理、前期工作不到位、工程验收不规范该项得</t>
    </r>
    <r>
      <rPr>
        <sz val="14"/>
        <color indexed="8"/>
        <rFont val="Times New Roman"/>
        <family val="1"/>
      </rPr>
      <t>0</t>
    </r>
    <r>
      <rPr>
        <sz val="14"/>
        <color indexed="8"/>
        <rFont val="宋体"/>
        <family val="0"/>
      </rPr>
      <t>分</t>
    </r>
  </si>
  <si>
    <r>
      <t>受理申请并查勘</t>
    </r>
    <r>
      <rPr>
        <sz val="14"/>
        <color indexed="8"/>
        <rFont val="Times New Roman"/>
        <family val="1"/>
      </rPr>
      <t>/</t>
    </r>
    <r>
      <rPr>
        <sz val="14"/>
        <color indexed="8"/>
        <rFont val="宋体"/>
        <family val="0"/>
      </rPr>
      <t>配合产权单位做前期工作</t>
    </r>
    <r>
      <rPr>
        <sz val="14"/>
        <color indexed="8"/>
        <rFont val="Times New Roman"/>
        <family val="1"/>
      </rPr>
      <t>/</t>
    </r>
    <r>
      <rPr>
        <sz val="14"/>
        <color indexed="8"/>
        <rFont val="宋体"/>
        <family val="0"/>
      </rPr>
      <t>工程验收</t>
    </r>
  </si>
  <si>
    <t>水费应收、实收、拖欠报表，维修部营业报表</t>
  </si>
  <si>
    <r>
      <t>每少一份报表扣</t>
    </r>
    <r>
      <rPr>
        <sz val="14"/>
        <color indexed="8"/>
        <rFont val="Times New Roman"/>
        <family val="1"/>
      </rPr>
      <t>0.5</t>
    </r>
    <r>
      <rPr>
        <sz val="14"/>
        <color indexed="8"/>
        <rFont val="宋体"/>
        <family val="0"/>
      </rPr>
      <t>分</t>
    </r>
  </si>
  <si>
    <r>
      <t>工作程序不规范，表单处理不及时该项得</t>
    </r>
    <r>
      <rPr>
        <sz val="14"/>
        <color indexed="8"/>
        <rFont val="Times New Roman"/>
        <family val="1"/>
      </rPr>
      <t>0</t>
    </r>
    <r>
      <rPr>
        <sz val="14"/>
        <color indexed="8"/>
        <rFont val="宋体"/>
        <family val="0"/>
      </rPr>
      <t>分</t>
    </r>
  </si>
  <si>
    <t>用户咨询、建议、投诉答复满意率</t>
  </si>
  <si>
    <r>
      <t>未答复该项得</t>
    </r>
    <r>
      <rPr>
        <sz val="14"/>
        <color indexed="8"/>
        <rFont val="Times New Roman"/>
        <family val="1"/>
      </rPr>
      <t>0</t>
    </r>
    <r>
      <rPr>
        <sz val="14"/>
        <color indexed="8"/>
        <rFont val="宋体"/>
        <family val="0"/>
      </rPr>
      <t>分，答复不满意每次扣</t>
    </r>
    <r>
      <rPr>
        <sz val="14"/>
        <color indexed="8"/>
        <rFont val="Times New Roman"/>
        <family val="1"/>
      </rPr>
      <t>0.5</t>
    </r>
    <r>
      <rPr>
        <sz val="14"/>
        <color indexed="8"/>
        <rFont val="宋体"/>
        <family val="0"/>
      </rPr>
      <t>分</t>
    </r>
  </si>
  <si>
    <t>用户签字为准</t>
  </si>
  <si>
    <r>
      <t>维修不及时、停水未告知主要用户每次扣</t>
    </r>
    <r>
      <rPr>
        <sz val="14"/>
        <color indexed="8"/>
        <rFont val="Times New Roman"/>
        <family val="1"/>
      </rPr>
      <t>1</t>
    </r>
    <r>
      <rPr>
        <sz val="14"/>
        <color indexed="8"/>
        <rFont val="宋体"/>
        <family val="0"/>
      </rPr>
      <t>分</t>
    </r>
  </si>
  <si>
    <t>报表是否及时、准确</t>
  </si>
  <si>
    <t>安全质检小组抽查</t>
  </si>
  <si>
    <t>维修是否及时</t>
  </si>
  <si>
    <r>
      <t>供水主管</t>
    </r>
    <r>
      <rPr>
        <sz val="14"/>
        <color indexed="8"/>
        <rFont val="Times New Roman"/>
        <family val="1"/>
      </rPr>
      <t>10</t>
    </r>
    <r>
      <rPr>
        <sz val="14"/>
        <color indexed="8"/>
        <rFont val="宋体"/>
        <family val="0"/>
      </rPr>
      <t>分钟内到、用户分支管</t>
    </r>
    <r>
      <rPr>
        <sz val="14"/>
        <color indexed="8"/>
        <rFont val="Times New Roman"/>
        <family val="1"/>
      </rPr>
      <t>15</t>
    </r>
    <r>
      <rPr>
        <sz val="14"/>
        <color indexed="8"/>
        <rFont val="宋体"/>
        <family val="0"/>
      </rPr>
      <t>分钟内到、停水告知</t>
    </r>
  </si>
  <si>
    <t>部门：办公室</t>
  </si>
  <si>
    <t>考评</t>
  </si>
  <si>
    <t>项目</t>
  </si>
  <si>
    <r>
      <t>D</t>
    </r>
    <r>
      <rPr>
        <sz val="12"/>
        <rFont val="宋体"/>
        <family val="0"/>
      </rPr>
      <t>（不满意）</t>
    </r>
  </si>
  <si>
    <r>
      <t>C</t>
    </r>
    <r>
      <rPr>
        <sz val="12"/>
        <rFont val="宋体"/>
        <family val="0"/>
      </rPr>
      <t>（勉强）</t>
    </r>
  </si>
  <si>
    <r>
      <t>B</t>
    </r>
    <r>
      <rPr>
        <sz val="12"/>
        <rFont val="宋体"/>
        <family val="0"/>
      </rPr>
      <t>（满意）</t>
    </r>
  </si>
  <si>
    <r>
      <t>A</t>
    </r>
    <r>
      <rPr>
        <sz val="12"/>
        <rFont val="宋体"/>
        <family val="0"/>
      </rPr>
      <t>（很满意）</t>
    </r>
  </si>
  <si>
    <t>别</t>
  </si>
  <si>
    <t>工作业绩</t>
  </si>
  <si>
    <t>工作数量</t>
  </si>
  <si>
    <t>工作量是否满负荷</t>
  </si>
  <si>
    <t>低于平均工作量</t>
  </si>
  <si>
    <t>工作速度</t>
  </si>
  <si>
    <t>工作完成快慢的程度</t>
  </si>
  <si>
    <t>工作拖拉，经常不能按时完成</t>
  </si>
  <si>
    <t>有时不能按时完成</t>
  </si>
  <si>
    <t>很快，经常提前完成工作任务</t>
  </si>
  <si>
    <t>工作质量</t>
  </si>
  <si>
    <t>工作是否正确、清楚、完全</t>
  </si>
  <si>
    <t>懒散、粗心，可避免的错误频繁</t>
  </si>
  <si>
    <t>工作态度</t>
  </si>
  <si>
    <t>主 动 性</t>
  </si>
  <si>
    <t>无详尽指示、无人监督下的工作能力</t>
  </si>
  <si>
    <t>责 任 感</t>
  </si>
  <si>
    <t>承担责任，而不是设法逃避</t>
  </si>
  <si>
    <t>责任心一般，能自动自发工作</t>
  </si>
  <si>
    <t>有责任心，尽可能完成份内工作</t>
  </si>
  <si>
    <t>协 作 性</t>
  </si>
  <si>
    <t>与他人在工作上的协作程度</t>
  </si>
  <si>
    <t>个人主义严重，不肯与他人合作</t>
  </si>
  <si>
    <t>应他人要求或必要时才与其合作</t>
  </si>
  <si>
    <t>常争取他人合作或协助别人开展工作</t>
  </si>
  <si>
    <t>与他人协调无间，顺利完成工作</t>
  </si>
  <si>
    <t>纪 律 性</t>
  </si>
  <si>
    <t>自我约束力及是否违反劳动纪律</t>
  </si>
  <si>
    <t>自我约束差、时常出现违纪现象</t>
  </si>
  <si>
    <t>提示、要求下能够遵守纪律和规章</t>
  </si>
  <si>
    <t>能自觉遵守各项纪律与规章</t>
  </si>
  <si>
    <t>遵章守纪，并教育、影响他人</t>
  </si>
  <si>
    <r>
      <t>管</t>
    </r>
    <r>
      <rPr>
        <sz val="12"/>
        <rFont val="Times New Roman"/>
        <family val="1"/>
      </rPr>
      <t xml:space="preserve"> </t>
    </r>
    <r>
      <rPr>
        <sz val="12"/>
        <rFont val="宋体"/>
        <family val="0"/>
      </rPr>
      <t>理</t>
    </r>
    <r>
      <rPr>
        <sz val="12"/>
        <rFont val="Times New Roman"/>
        <family val="1"/>
      </rPr>
      <t xml:space="preserve"> </t>
    </r>
    <r>
      <rPr>
        <sz val="12"/>
        <rFont val="宋体"/>
        <family val="0"/>
      </rPr>
      <t>能</t>
    </r>
    <r>
      <rPr>
        <sz val="12"/>
        <rFont val="Times New Roman"/>
        <family val="1"/>
      </rPr>
      <t xml:space="preserve"> </t>
    </r>
    <r>
      <rPr>
        <sz val="12"/>
        <rFont val="宋体"/>
        <family val="0"/>
      </rPr>
      <t>力</t>
    </r>
  </si>
  <si>
    <t>专业知识</t>
  </si>
  <si>
    <t>岗位必需专业知识的掌握程度</t>
  </si>
  <si>
    <t>岗位必需及相关的专业知识掌握甚少</t>
  </si>
  <si>
    <t>对岗位相关专业知识基本掌握</t>
  </si>
  <si>
    <t>掌握岗位相关知识，并能灵活运用</t>
  </si>
  <si>
    <t>专业知识丰富，能融会贯通</t>
  </si>
  <si>
    <t>工作方法</t>
  </si>
  <si>
    <t>解决问题的形式、途径</t>
  </si>
  <si>
    <t>工作经验</t>
  </si>
  <si>
    <t>由工作实践积累的知识或技能</t>
  </si>
  <si>
    <t>基本无经验可谈</t>
  </si>
  <si>
    <t>具备一些简单经验</t>
  </si>
  <si>
    <t>善于积累</t>
  </si>
  <si>
    <t>阅历丰富</t>
  </si>
  <si>
    <t>判断能力</t>
  </si>
  <si>
    <t>对事物、现象的甄别与断定的能力</t>
  </si>
  <si>
    <t>各方面判断力都很一般</t>
  </si>
  <si>
    <t>判断迅速、准确且富有远见卓识</t>
  </si>
  <si>
    <t>坚 韧 性</t>
  </si>
  <si>
    <t>工作是否持之以恒</t>
  </si>
  <si>
    <t>工作经常半途而废</t>
  </si>
  <si>
    <t>勉强将事情做到最后</t>
  </si>
  <si>
    <t>能够坚持完成工作</t>
  </si>
  <si>
    <t>协调沟通</t>
  </si>
  <si>
    <t>处理公共关系能力、交际能力如何</t>
  </si>
  <si>
    <t>善于协调与沟通且卓有成效</t>
  </si>
  <si>
    <t>应变能力</t>
  </si>
  <si>
    <t>对突发事件的处置</t>
  </si>
  <si>
    <t>手足无措、慌张，遇事无主见</t>
  </si>
  <si>
    <t>偶尔出现处理不当的情况</t>
  </si>
  <si>
    <t>系 统 性</t>
  </si>
  <si>
    <t>是否能从全局着手观察、解决问题</t>
  </si>
  <si>
    <t>无全局意识，孤立、片面看待问题</t>
  </si>
  <si>
    <t>全局观念不浓，工作不系统无计划</t>
  </si>
  <si>
    <t>能从系统、全局出发看问题、做事情</t>
  </si>
  <si>
    <t>顾全大局、考虑周到，变零散为系统</t>
  </si>
  <si>
    <t>创 造 性</t>
  </si>
  <si>
    <t>是否有新意</t>
  </si>
  <si>
    <t>组织能力</t>
  </si>
  <si>
    <t>管理及组织能力</t>
  </si>
  <si>
    <t>工作虽不滞后，但组织管理方面欠缺</t>
  </si>
  <si>
    <t>有组织、有条理，员工积极性高</t>
  </si>
  <si>
    <t>识才育人</t>
  </si>
  <si>
    <t>识人才、重培育</t>
  </si>
  <si>
    <t>意识淡泊，没有采取任何行动</t>
  </si>
  <si>
    <t>观念认同，但不太愿意多方培育下属</t>
  </si>
  <si>
    <t>能判断下属能力，并设法挖掘其潜能</t>
  </si>
  <si>
    <t>个性特征</t>
  </si>
  <si>
    <t>学习能力</t>
  </si>
  <si>
    <t>接受新知识的速度、方法、积极性</t>
  </si>
  <si>
    <t>性格特征</t>
  </si>
  <si>
    <t>业余爱好</t>
  </si>
  <si>
    <t>评语</t>
  </si>
  <si>
    <t>考评人：</t>
  </si>
  <si>
    <t>注：</t>
  </si>
  <si>
    <r>
      <t>1</t>
    </r>
    <r>
      <rPr>
        <sz val="10"/>
        <rFont val="宋体"/>
        <family val="0"/>
      </rPr>
      <t>、性格特征、业余爱好项目在填写相关内容后再打分，以利于上级和人事了解员工的个性专长。</t>
    </r>
  </si>
  <si>
    <t>常出错或暴露问题，工作不细心</t>
  </si>
  <si>
    <t>主动工作，自动增加额外工作</t>
  </si>
  <si>
    <t>责 任 心</t>
  </si>
  <si>
    <t>是否能自发工作，能否主动承担责任</t>
  </si>
  <si>
    <t>敷衍，经常推卸</t>
  </si>
  <si>
    <t>任劳任怨，勇于承担责任</t>
  </si>
  <si>
    <t>常争取他人合作或协助别人开展</t>
  </si>
  <si>
    <t>与他人协调无间，顺利完成</t>
  </si>
  <si>
    <t>自我约束差、经常出现违纪现象</t>
  </si>
  <si>
    <t>严格要求下能够遵守纪律和规章</t>
  </si>
  <si>
    <t>基本能够遵守纪律和规章</t>
  </si>
  <si>
    <t>能严格、自觉遵守纪律与规章</t>
  </si>
  <si>
    <t>工作能力</t>
  </si>
  <si>
    <t>岗位必需的专业知识掌握甚少或肤浅</t>
  </si>
  <si>
    <t>工作技巧</t>
  </si>
  <si>
    <t>单一、死板</t>
  </si>
  <si>
    <t>亟待提高</t>
  </si>
  <si>
    <t>合理、灵活、多变</t>
  </si>
  <si>
    <t>善于走捷径，且可达最佳效果</t>
  </si>
  <si>
    <t>无经验可谈</t>
  </si>
  <si>
    <t>简单经验</t>
  </si>
  <si>
    <t>理解能力</t>
  </si>
  <si>
    <t>对意图、事物、事件的理解程度</t>
  </si>
  <si>
    <t>点拨、交流后才能理解</t>
  </si>
  <si>
    <t>基本上能够独立理解与判断</t>
  </si>
  <si>
    <t>能快速理解并做出相应的评价或回应</t>
  </si>
  <si>
    <t>坚韧不拔，有较强耐力</t>
  </si>
  <si>
    <t>表达能力</t>
  </si>
  <si>
    <t>以口头或文字等形式表达意思</t>
  </si>
  <si>
    <t>口语流利、文笔流畅</t>
  </si>
  <si>
    <t>主管签字：</t>
  </si>
  <si>
    <t>经理签字：</t>
  </si>
  <si>
    <t>经理：</t>
  </si>
  <si>
    <t>注：具体绩效目标和权重在绩效计划时确定。</t>
  </si>
  <si>
    <t>注：组织指施行绩效评价的部门、科室、工段、班组、项目组等。</t>
  </si>
  <si>
    <t>序号</t>
  </si>
  <si>
    <t>绩效目标</t>
  </si>
  <si>
    <t>权重(％)</t>
  </si>
  <si>
    <t>完成期限</t>
  </si>
  <si>
    <t>考核标准</t>
  </si>
  <si>
    <t>实际完成情况</t>
  </si>
  <si>
    <t>评分</t>
  </si>
  <si>
    <t>小计</t>
  </si>
  <si>
    <r>
      <t>组织</t>
    </r>
    <r>
      <rPr>
        <sz val="10"/>
        <rFont val="Times New Roman"/>
        <family val="1"/>
      </rPr>
      <t xml:space="preserve">   </t>
    </r>
    <r>
      <rPr>
        <sz val="10"/>
        <rFont val="宋体"/>
        <family val="0"/>
      </rPr>
      <t>名称</t>
    </r>
  </si>
  <si>
    <t>得分</t>
  </si>
  <si>
    <t>关联后得分</t>
  </si>
  <si>
    <t>典型事项说明</t>
  </si>
  <si>
    <t>加、减分</t>
  </si>
  <si>
    <t>加、减分小计</t>
  </si>
  <si>
    <t>总评得分</t>
  </si>
  <si>
    <t>如可行，给出评价等级</t>
  </si>
  <si>
    <t>完成情况定性评价</t>
  </si>
  <si>
    <t>不足：</t>
  </si>
  <si>
    <r>
      <t>考核确</t>
    </r>
    <r>
      <rPr>
        <sz val="10"/>
        <rFont val="Times New Roman"/>
        <family val="1"/>
      </rPr>
      <t xml:space="preserve">   </t>
    </r>
    <r>
      <rPr>
        <sz val="10"/>
        <rFont val="宋体"/>
        <family val="0"/>
      </rPr>
      <t>认签名</t>
    </r>
  </si>
  <si>
    <t xml:space="preserve">管理层关系绩效评价表 </t>
  </si>
  <si>
    <r>
      <t>员</t>
    </r>
    <r>
      <rPr>
        <b/>
        <sz val="18"/>
        <rFont val="Times New Roman"/>
        <family val="1"/>
      </rPr>
      <t xml:space="preserve"> </t>
    </r>
    <r>
      <rPr>
        <b/>
        <sz val="18"/>
        <rFont val="宋体"/>
        <family val="0"/>
      </rPr>
      <t>工</t>
    </r>
    <r>
      <rPr>
        <b/>
        <sz val="18"/>
        <rFont val="Times New Roman"/>
        <family val="1"/>
      </rPr>
      <t xml:space="preserve"> </t>
    </r>
    <r>
      <rPr>
        <b/>
        <sz val="18"/>
        <rFont val="宋体"/>
        <family val="0"/>
      </rPr>
      <t>关</t>
    </r>
    <r>
      <rPr>
        <b/>
        <sz val="18"/>
        <rFont val="Times New Roman"/>
        <family val="1"/>
      </rPr>
      <t xml:space="preserve"> </t>
    </r>
    <r>
      <rPr>
        <b/>
        <sz val="18"/>
        <rFont val="宋体"/>
        <family val="0"/>
      </rPr>
      <t>系</t>
    </r>
    <r>
      <rPr>
        <b/>
        <sz val="18"/>
        <rFont val="Times New Roman"/>
        <family val="1"/>
      </rPr>
      <t xml:space="preserve"> </t>
    </r>
    <r>
      <rPr>
        <b/>
        <sz val="18"/>
        <rFont val="宋体"/>
        <family val="0"/>
      </rPr>
      <t xml:space="preserve">绩 效 考 评 表 </t>
    </r>
  </si>
  <si>
    <t>2、评语栏填写内容为考核项目未包含事宜及对被考核人的行为方面的综合评价。</t>
  </si>
  <si>
    <t>部门经理：</t>
  </si>
  <si>
    <t>分值</t>
  </si>
  <si>
    <t>结果</t>
  </si>
  <si>
    <t>标准</t>
  </si>
  <si>
    <r>
      <t>2003</t>
    </r>
    <r>
      <rPr>
        <b/>
        <sz val="10"/>
        <rFont val="黑体"/>
        <family val="0"/>
      </rPr>
      <t>年</t>
    </r>
  </si>
  <si>
    <t>基本职能</t>
  </si>
  <si>
    <t xml:space="preserve">绩效管理     </t>
  </si>
  <si>
    <t>学习与创新</t>
  </si>
  <si>
    <t>其他重要工作内容：（短板要求或临时任务）</t>
  </si>
  <si>
    <t xml:space="preserve">    </t>
  </si>
  <si>
    <t>考核角度</t>
  </si>
  <si>
    <t>差异值</t>
  </si>
  <si>
    <t>计分</t>
  </si>
  <si>
    <t>我们如何实现最重要的工作目标？</t>
  </si>
  <si>
    <t>我们如何完成部门的基本职能？</t>
  </si>
  <si>
    <t>我们要展开那些绩效管理工作？</t>
  </si>
  <si>
    <t>我们如何持续保持变革和提高的能力？</t>
  </si>
  <si>
    <t>计分总计</t>
  </si>
  <si>
    <t>基本原则：</t>
  </si>
  <si>
    <t>评价周期</t>
  </si>
  <si>
    <r>
      <t>其中每一个短板要求或临时任务各为</t>
    </r>
    <r>
      <rPr>
        <sz val="10"/>
        <rFont val="Times New Roman"/>
        <family val="1"/>
      </rPr>
      <t>5</t>
    </r>
    <r>
      <rPr>
        <sz val="10"/>
        <rFont val="宋体"/>
        <family val="0"/>
      </rPr>
      <t>分。其余根据权重比例计算小分。</t>
    </r>
  </si>
  <si>
    <t>下月计划</t>
  </si>
  <si>
    <t>简要说明</t>
  </si>
  <si>
    <t>单位</t>
  </si>
  <si>
    <t>年度目标：</t>
  </si>
  <si>
    <t>发展战略：</t>
  </si>
  <si>
    <t>销量</t>
  </si>
  <si>
    <t>员工满意度</t>
  </si>
  <si>
    <t>显性业绩</t>
  </si>
  <si>
    <t>描述</t>
  </si>
  <si>
    <t>部门：</t>
  </si>
  <si>
    <t>4、</t>
  </si>
  <si>
    <t>年度：</t>
  </si>
  <si>
    <t>月份：</t>
  </si>
  <si>
    <t>1月</t>
  </si>
  <si>
    <t>2003年</t>
  </si>
  <si>
    <t>％</t>
  </si>
  <si>
    <t>指标名称</t>
  </si>
  <si>
    <t>计算方法或评价依据</t>
  </si>
  <si>
    <t>评价</t>
  </si>
  <si>
    <t>评价标准</t>
  </si>
  <si>
    <t>1、短板要求</t>
  </si>
  <si>
    <t>主要绩效：</t>
  </si>
  <si>
    <t>基础绩效：</t>
  </si>
  <si>
    <r>
      <t>权重</t>
    </r>
    <r>
      <rPr>
        <b/>
        <sz val="12"/>
        <rFont val="Times New Roman"/>
        <family val="1"/>
      </rPr>
      <t xml:space="preserve">         </t>
    </r>
  </si>
  <si>
    <t>3、</t>
  </si>
  <si>
    <t>2、临时任务</t>
  </si>
  <si>
    <t>小分</t>
  </si>
  <si>
    <t>大分</t>
  </si>
  <si>
    <t>部门绩效考核评价表</t>
  </si>
  <si>
    <t>部门绩效考核标准表</t>
  </si>
  <si>
    <t>委托工作</t>
  </si>
  <si>
    <t>上司评价</t>
  </si>
  <si>
    <t>实现过程</t>
  </si>
  <si>
    <t>自我评价</t>
  </si>
  <si>
    <t>自我控制</t>
  </si>
  <si>
    <t>提议要求</t>
  </si>
  <si>
    <t>目标设定</t>
  </si>
  <si>
    <t>参加</t>
  </si>
  <si>
    <t>成果评价</t>
  </si>
  <si>
    <t>员工目标管理（MBO）模型</t>
  </si>
  <si>
    <t>直接上级</t>
  </si>
  <si>
    <t>直接下级</t>
  </si>
  <si>
    <t>外部关系</t>
  </si>
  <si>
    <t>同级同事</t>
  </si>
  <si>
    <t>客户、供应商</t>
  </si>
  <si>
    <t>中层管理者</t>
  </si>
  <si>
    <t>普通员工</t>
  </si>
  <si>
    <r>
      <t>（</t>
    </r>
    <r>
      <rPr>
        <b/>
        <sz val="12"/>
        <rFont val="Times New Roman"/>
        <family val="1"/>
      </rPr>
      <t>S</t>
    </r>
    <r>
      <rPr>
        <b/>
        <sz val="12"/>
        <rFont val="宋体"/>
        <family val="0"/>
      </rPr>
      <t>层）</t>
    </r>
  </si>
  <si>
    <r>
      <t>（</t>
    </r>
    <r>
      <rPr>
        <b/>
        <sz val="10"/>
        <rFont val="Times New Roman"/>
        <family val="1"/>
      </rPr>
      <t>J</t>
    </r>
    <r>
      <rPr>
        <b/>
        <sz val="10"/>
        <rFont val="宋体"/>
        <family val="0"/>
      </rPr>
      <t>、</t>
    </r>
    <r>
      <rPr>
        <b/>
        <sz val="10"/>
        <rFont val="Times New Roman"/>
        <family val="1"/>
      </rPr>
      <t>E</t>
    </r>
    <r>
      <rPr>
        <b/>
        <sz val="12"/>
        <rFont val="宋体"/>
        <family val="0"/>
      </rPr>
      <t>层）</t>
    </r>
  </si>
  <si>
    <t>二次评价</t>
  </si>
  <si>
    <t>直接主管</t>
  </si>
  <si>
    <r>
      <t>观察</t>
    </r>
    <r>
      <rPr>
        <b/>
        <sz val="8"/>
        <rFont val="Times New Roman"/>
        <family val="1"/>
      </rPr>
      <t xml:space="preserve">  </t>
    </r>
    <r>
      <rPr>
        <b/>
        <sz val="8"/>
        <rFont val="宋体"/>
        <family val="0"/>
      </rPr>
      <t>了解</t>
    </r>
  </si>
  <si>
    <t>员工关系绩效评价模型</t>
  </si>
  <si>
    <t>员工目标管理考核评价表</t>
  </si>
  <si>
    <t>一、主要绩效目标与评价</t>
  </si>
  <si>
    <t>权重</t>
  </si>
  <si>
    <t>评分</t>
  </si>
  <si>
    <t>员工：</t>
  </si>
  <si>
    <t>岗位：</t>
  </si>
  <si>
    <t>三、重大事项加、减分</t>
  </si>
  <si>
    <t>四、员工目标完成情况定性评价及改进计划</t>
  </si>
  <si>
    <t>二、与所在组织的绩效考核关联</t>
  </si>
  <si>
    <r>
      <t>注：每个重大事项之加分不超过</t>
    </r>
    <r>
      <rPr>
        <b/>
        <sz val="10"/>
        <rFont val="Times New Roman"/>
        <family val="1"/>
      </rPr>
      <t>5</t>
    </r>
    <r>
      <rPr>
        <b/>
        <sz val="10"/>
        <rFont val="宋体"/>
        <family val="0"/>
      </rPr>
      <t>分，扣分不超过</t>
    </r>
    <r>
      <rPr>
        <b/>
        <sz val="10"/>
        <rFont val="Times New Roman"/>
        <family val="1"/>
      </rPr>
      <t>10</t>
    </r>
    <r>
      <rPr>
        <b/>
        <sz val="10"/>
        <rFont val="宋体"/>
        <family val="0"/>
      </rPr>
      <t>分。</t>
    </r>
  </si>
  <si>
    <t>优点：</t>
  </si>
  <si>
    <t>改进、提高的措施、方法</t>
  </si>
  <si>
    <t>有待改进之处</t>
  </si>
  <si>
    <t>绩效改进计划</t>
  </si>
  <si>
    <t>评估期</t>
  </si>
  <si>
    <r>
      <t>年</t>
    </r>
    <r>
      <rPr>
        <b/>
        <sz val="10"/>
        <rFont val="Times New Roman"/>
        <family val="1"/>
      </rPr>
      <t xml:space="preserve">         </t>
    </r>
    <r>
      <rPr>
        <b/>
        <sz val="10"/>
        <rFont val="黑体"/>
        <family val="0"/>
      </rPr>
      <t>季</t>
    </r>
  </si>
  <si>
    <t>时间：</t>
  </si>
  <si>
    <t>目标确认签名</t>
  </si>
  <si>
    <t>被考核者：</t>
  </si>
  <si>
    <t>考核者：</t>
  </si>
  <si>
    <t>姓　名</t>
  </si>
  <si>
    <t>部　门</t>
  </si>
  <si>
    <t>岗　位</t>
  </si>
  <si>
    <t>日　期</t>
  </si>
  <si>
    <t>类</t>
  </si>
  <si>
    <t>员工签字：</t>
  </si>
  <si>
    <t>——</t>
  </si>
  <si>
    <t>————</t>
  </si>
  <si>
    <r>
      <t>包括基本职能、绩效管理、学习与创新。基准分为</t>
    </r>
    <r>
      <rPr>
        <sz val="10"/>
        <rFont val="Times New Roman"/>
        <family val="1"/>
      </rPr>
      <t>40</t>
    </r>
    <r>
      <rPr>
        <sz val="10"/>
        <rFont val="宋体"/>
        <family val="0"/>
      </rPr>
      <t>分，其中基本职能占</t>
    </r>
    <r>
      <rPr>
        <sz val="10"/>
        <rFont val="Times New Roman"/>
        <family val="1"/>
      </rPr>
      <t>20</t>
    </r>
    <r>
      <rPr>
        <sz val="10"/>
        <rFont val="宋体"/>
        <family val="0"/>
      </rPr>
      <t>分，绩效管理占</t>
    </r>
    <r>
      <rPr>
        <sz val="10"/>
        <rFont val="Times New Roman"/>
        <family val="1"/>
      </rPr>
      <t>10</t>
    </r>
    <r>
      <rPr>
        <sz val="10"/>
        <rFont val="宋体"/>
        <family val="0"/>
      </rPr>
      <t>分，学习与创新占</t>
    </r>
    <r>
      <rPr>
        <sz val="10"/>
        <rFont val="Times New Roman"/>
        <family val="1"/>
      </rPr>
      <t>10</t>
    </r>
    <r>
      <rPr>
        <sz val="10"/>
        <rFont val="宋体"/>
        <family val="0"/>
      </rPr>
      <t>分。评价周期为季度的可追溯调整整个考评期。</t>
    </r>
  </si>
  <si>
    <t xml:space="preserve"> </t>
  </si>
  <si>
    <t>大大低于平均工作量</t>
  </si>
  <si>
    <t>工作量饱满</t>
  </si>
  <si>
    <t>超出平均工作量</t>
  </si>
  <si>
    <t>工作完成的快慢程度</t>
  </si>
  <si>
    <t>不能按时完成，工作拖拉</t>
  </si>
  <si>
    <t>能按时完成工作</t>
  </si>
  <si>
    <t>积极主动，经常提前完成工作任务</t>
  </si>
  <si>
    <t>懒散、粗心，可避免的错误经常出现</t>
  </si>
  <si>
    <t>工作不细心，偶尔出错</t>
  </si>
  <si>
    <t>工作大体满意</t>
  </si>
  <si>
    <t>工作质量上乘，且知错即改</t>
  </si>
  <si>
    <t>只能照章行事，需不断督促</t>
  </si>
  <si>
    <t>日常工作无需指示，但新任务需督促</t>
  </si>
  <si>
    <t>主动开展工作</t>
  </si>
  <si>
    <t>一直主动工作且工作有计划</t>
  </si>
  <si>
    <t>应付工作且经常推卸责任</t>
  </si>
  <si>
    <t>责任心一般，不能主动承担责任</t>
  </si>
  <si>
    <t>了解自己的职责且有责任心</t>
  </si>
  <si>
    <t>竭尽所能并勇于承担责任</t>
  </si>
  <si>
    <t>单一、呆板，方式不合时宜</t>
  </si>
  <si>
    <t>能正确开展工作，但效果一般</t>
  </si>
  <si>
    <t>方法得当，富有成效</t>
  </si>
  <si>
    <t>产生理想效果</t>
  </si>
  <si>
    <t>只能判断一些简单事物、现象</t>
  </si>
  <si>
    <t>具备综合分析、判断的能力，对工作有所帮助</t>
  </si>
  <si>
    <t>无特殊原因可以完成工作</t>
  </si>
  <si>
    <t>想方设法完成本职工作</t>
  </si>
  <si>
    <t>很有耐心和毅力，工作持之以恒</t>
  </si>
  <si>
    <t>工作中始终处于被动局面</t>
  </si>
  <si>
    <t>虽不影响工作，但沟通不够主动</t>
  </si>
  <si>
    <t>协调、沟通方法得当</t>
  </si>
  <si>
    <t>可以面对突发情况，且能正确处理</t>
  </si>
  <si>
    <t>临危不乱，处事果断</t>
  </si>
  <si>
    <t>无创造性可言</t>
  </si>
  <si>
    <t>有追求改革的意识</t>
  </si>
  <si>
    <t>经常改进工作</t>
  </si>
  <si>
    <t>创造性很强且效果优异</t>
  </si>
  <si>
    <t>管人、管事均杂乱无章</t>
  </si>
  <si>
    <t>带领员工圆满完成工作</t>
  </si>
  <si>
    <t>尊重人才，不断引导员工进取、成长</t>
  </si>
  <si>
    <t>很少主动学习</t>
  </si>
  <si>
    <t>能学习工作所需的知识技能</t>
  </si>
  <si>
    <t>主动学习，能力有提高</t>
  </si>
  <si>
    <t>学以致用，改善业绩</t>
  </si>
  <si>
    <r>
      <t>考评得分</t>
    </r>
    <r>
      <rPr>
        <sz val="10"/>
        <rFont val="Times New Roman"/>
        <family val="1"/>
      </rPr>
      <t>=</t>
    </r>
    <r>
      <rPr>
        <sz val="10"/>
        <rFont val="宋体"/>
        <family val="0"/>
      </rPr>
      <t>（A1:_</t>
    </r>
    <r>
      <rPr>
        <sz val="10"/>
        <rFont val="Times New Roman"/>
        <family val="1"/>
      </rPr>
      <t>×</t>
    </r>
    <r>
      <rPr>
        <sz val="10"/>
        <rFont val="宋体"/>
        <family val="0"/>
      </rPr>
      <t>10+A2:_</t>
    </r>
    <r>
      <rPr>
        <sz val="10"/>
        <rFont val="Times New Roman"/>
        <family val="1"/>
      </rPr>
      <t>×</t>
    </r>
    <r>
      <rPr>
        <sz val="10"/>
        <rFont val="宋体"/>
        <family val="0"/>
      </rPr>
      <t>9.5+A3:_</t>
    </r>
    <r>
      <rPr>
        <sz val="10"/>
        <rFont val="Times New Roman"/>
        <family val="1"/>
      </rPr>
      <t>×</t>
    </r>
    <r>
      <rPr>
        <sz val="10"/>
        <rFont val="宋体"/>
        <family val="0"/>
      </rPr>
      <t>9+B1:_</t>
    </r>
    <r>
      <rPr>
        <sz val="10"/>
        <rFont val="Times New Roman"/>
        <family val="1"/>
      </rPr>
      <t>×</t>
    </r>
    <r>
      <rPr>
        <sz val="10"/>
        <rFont val="宋体"/>
        <family val="0"/>
      </rPr>
      <t>8.5+B2:_</t>
    </r>
    <r>
      <rPr>
        <sz val="10"/>
        <rFont val="Times New Roman"/>
        <family val="1"/>
      </rPr>
      <t>×</t>
    </r>
    <r>
      <rPr>
        <sz val="10"/>
        <rFont val="宋体"/>
        <family val="0"/>
      </rPr>
      <t>8+B3:_</t>
    </r>
    <r>
      <rPr>
        <sz val="10"/>
        <rFont val="Times New Roman"/>
        <family val="1"/>
      </rPr>
      <t>×</t>
    </r>
    <r>
      <rPr>
        <sz val="10"/>
        <rFont val="宋体"/>
        <family val="0"/>
      </rPr>
      <t>7.5+C1:_</t>
    </r>
    <r>
      <rPr>
        <sz val="10"/>
        <rFont val="Times New Roman"/>
        <family val="1"/>
      </rPr>
      <t>×</t>
    </r>
    <r>
      <rPr>
        <sz val="10"/>
        <rFont val="宋体"/>
        <family val="0"/>
      </rPr>
      <t>7+C2:_</t>
    </r>
    <r>
      <rPr>
        <sz val="10"/>
        <rFont val="Times New Roman"/>
        <family val="1"/>
      </rPr>
      <t>×</t>
    </r>
    <r>
      <rPr>
        <sz val="10"/>
        <rFont val="宋体"/>
        <family val="0"/>
      </rPr>
      <t>6.5+C3:_</t>
    </r>
    <r>
      <rPr>
        <sz val="10"/>
        <rFont val="Times New Roman"/>
        <family val="1"/>
      </rPr>
      <t>×</t>
    </r>
    <r>
      <rPr>
        <sz val="10"/>
        <rFont val="宋体"/>
        <family val="0"/>
      </rPr>
      <t>6+</t>
    </r>
  </si>
  <si>
    <r>
      <t>D1:_</t>
    </r>
    <r>
      <rPr>
        <sz val="10"/>
        <rFont val="Times New Roman"/>
        <family val="1"/>
      </rPr>
      <t>×</t>
    </r>
    <r>
      <rPr>
        <sz val="10"/>
        <rFont val="宋体"/>
        <family val="0"/>
      </rPr>
      <t>5 +D2:_</t>
    </r>
    <r>
      <rPr>
        <sz val="10"/>
        <rFont val="Times New Roman"/>
        <family val="1"/>
      </rPr>
      <t>×</t>
    </r>
    <r>
      <rPr>
        <sz val="10"/>
        <rFont val="宋体"/>
        <family val="0"/>
      </rPr>
      <t>4+D3:_</t>
    </r>
    <r>
      <rPr>
        <sz val="10"/>
        <rFont val="Times New Roman"/>
        <family val="1"/>
      </rPr>
      <t>×</t>
    </r>
    <r>
      <rPr>
        <sz val="10"/>
        <rFont val="宋体"/>
        <family val="0"/>
      </rPr>
      <t>3）/ 1.9 =</t>
    </r>
  </si>
  <si>
    <t>自我</t>
  </si>
  <si>
    <t>主管</t>
  </si>
  <si>
    <t>经理</t>
  </si>
  <si>
    <t>工作量适当</t>
  </si>
  <si>
    <t>工作量较满</t>
  </si>
  <si>
    <t>基本能按时完成工作</t>
  </si>
  <si>
    <t>工作保持正确且知错即改</t>
  </si>
  <si>
    <t>日常无需指示，新任务需督促</t>
  </si>
  <si>
    <t>主动从事改进</t>
  </si>
  <si>
    <t>对很多事物不能正确理解</t>
  </si>
  <si>
    <t>辞不达意</t>
  </si>
  <si>
    <t>能基本描述事项</t>
  </si>
  <si>
    <t>能准确实现沟通交流</t>
  </si>
  <si>
    <r>
      <t>自我评价</t>
    </r>
    <r>
      <rPr>
        <sz val="10"/>
        <rFont val="Times New Roman"/>
        <family val="1"/>
      </rPr>
      <t>=</t>
    </r>
    <r>
      <rPr>
        <sz val="10"/>
        <rFont val="宋体"/>
        <family val="0"/>
      </rPr>
      <t>（A1:_</t>
    </r>
    <r>
      <rPr>
        <sz val="10"/>
        <rFont val="Times New Roman"/>
        <family val="1"/>
      </rPr>
      <t>×</t>
    </r>
    <r>
      <rPr>
        <sz val="10"/>
        <rFont val="宋体"/>
        <family val="0"/>
      </rPr>
      <t>10+A2:_</t>
    </r>
    <r>
      <rPr>
        <sz val="10"/>
        <rFont val="Times New Roman"/>
        <family val="1"/>
      </rPr>
      <t>×</t>
    </r>
    <r>
      <rPr>
        <sz val="10"/>
        <rFont val="宋体"/>
        <family val="0"/>
      </rPr>
      <t>9.5+A3:_</t>
    </r>
    <r>
      <rPr>
        <sz val="10"/>
        <rFont val="Times New Roman"/>
        <family val="1"/>
      </rPr>
      <t>×</t>
    </r>
    <r>
      <rPr>
        <sz val="10"/>
        <rFont val="宋体"/>
        <family val="0"/>
      </rPr>
      <t>9+B1:_</t>
    </r>
    <r>
      <rPr>
        <sz val="10"/>
        <rFont val="Times New Roman"/>
        <family val="1"/>
      </rPr>
      <t>×</t>
    </r>
    <r>
      <rPr>
        <sz val="10"/>
        <rFont val="宋体"/>
        <family val="0"/>
      </rPr>
      <t>8.5+B2:_</t>
    </r>
    <r>
      <rPr>
        <sz val="10"/>
        <rFont val="Times New Roman"/>
        <family val="1"/>
      </rPr>
      <t>×</t>
    </r>
    <r>
      <rPr>
        <sz val="10"/>
        <rFont val="宋体"/>
        <family val="0"/>
      </rPr>
      <t>8+B3:_</t>
    </r>
    <r>
      <rPr>
        <sz val="10"/>
        <rFont val="Times New Roman"/>
        <family val="1"/>
      </rPr>
      <t>×</t>
    </r>
    <r>
      <rPr>
        <sz val="10"/>
        <rFont val="宋体"/>
        <family val="0"/>
      </rPr>
      <t>7.5+C1:_</t>
    </r>
    <r>
      <rPr>
        <sz val="10"/>
        <rFont val="Times New Roman"/>
        <family val="1"/>
      </rPr>
      <t>×</t>
    </r>
    <r>
      <rPr>
        <sz val="10"/>
        <rFont val="宋体"/>
        <family val="0"/>
      </rPr>
      <t>7+C2:_</t>
    </r>
    <r>
      <rPr>
        <sz val="10"/>
        <rFont val="Times New Roman"/>
        <family val="1"/>
      </rPr>
      <t>×</t>
    </r>
    <r>
      <rPr>
        <sz val="10"/>
        <rFont val="宋体"/>
        <family val="0"/>
      </rPr>
      <t>6.5+C3:_</t>
    </r>
    <r>
      <rPr>
        <sz val="10"/>
        <rFont val="Times New Roman"/>
        <family val="1"/>
      </rPr>
      <t>×</t>
    </r>
    <r>
      <rPr>
        <sz val="10"/>
        <rFont val="宋体"/>
        <family val="0"/>
      </rPr>
      <t>6+</t>
    </r>
  </si>
  <si>
    <r>
      <t>D1:_</t>
    </r>
    <r>
      <rPr>
        <sz val="10"/>
        <rFont val="Times New Roman"/>
        <family val="1"/>
      </rPr>
      <t>×</t>
    </r>
    <r>
      <rPr>
        <sz val="10"/>
        <rFont val="宋体"/>
        <family val="0"/>
      </rPr>
      <t>5+D2:_</t>
    </r>
    <r>
      <rPr>
        <sz val="10"/>
        <rFont val="Times New Roman"/>
        <family val="1"/>
      </rPr>
      <t>×</t>
    </r>
    <r>
      <rPr>
        <sz val="10"/>
        <rFont val="宋体"/>
        <family val="0"/>
      </rPr>
      <t>4+D3:_</t>
    </r>
    <r>
      <rPr>
        <sz val="10"/>
        <rFont val="Times New Roman"/>
        <family val="1"/>
      </rPr>
      <t>×</t>
    </r>
    <r>
      <rPr>
        <sz val="10"/>
        <rFont val="宋体"/>
        <family val="0"/>
      </rPr>
      <t>3）/ 1.4 =</t>
    </r>
  </si>
  <si>
    <r>
      <t>主管考评</t>
    </r>
    <r>
      <rPr>
        <sz val="10"/>
        <rFont val="Times New Roman"/>
        <family val="1"/>
      </rPr>
      <t>=</t>
    </r>
    <r>
      <rPr>
        <sz val="10"/>
        <rFont val="宋体"/>
        <family val="0"/>
      </rPr>
      <t>（A1:_</t>
    </r>
    <r>
      <rPr>
        <sz val="10"/>
        <rFont val="Times New Roman"/>
        <family val="1"/>
      </rPr>
      <t>×</t>
    </r>
    <r>
      <rPr>
        <sz val="10"/>
        <rFont val="宋体"/>
        <family val="0"/>
      </rPr>
      <t>10+A2:_</t>
    </r>
    <r>
      <rPr>
        <sz val="10"/>
        <rFont val="Times New Roman"/>
        <family val="1"/>
      </rPr>
      <t>×</t>
    </r>
    <r>
      <rPr>
        <sz val="10"/>
        <rFont val="宋体"/>
        <family val="0"/>
      </rPr>
      <t>9.5+A3:_</t>
    </r>
    <r>
      <rPr>
        <sz val="10"/>
        <rFont val="Times New Roman"/>
        <family val="1"/>
      </rPr>
      <t>×</t>
    </r>
    <r>
      <rPr>
        <sz val="10"/>
        <rFont val="宋体"/>
        <family val="0"/>
      </rPr>
      <t>9+B1:_</t>
    </r>
    <r>
      <rPr>
        <sz val="10"/>
        <rFont val="Times New Roman"/>
        <family val="1"/>
      </rPr>
      <t>×</t>
    </r>
    <r>
      <rPr>
        <sz val="10"/>
        <rFont val="宋体"/>
        <family val="0"/>
      </rPr>
      <t>8.5+B2:_</t>
    </r>
    <r>
      <rPr>
        <sz val="10"/>
        <rFont val="Times New Roman"/>
        <family val="1"/>
      </rPr>
      <t>×</t>
    </r>
    <r>
      <rPr>
        <sz val="10"/>
        <rFont val="宋体"/>
        <family val="0"/>
      </rPr>
      <t>8+B3:_</t>
    </r>
    <r>
      <rPr>
        <sz val="10"/>
        <rFont val="Times New Roman"/>
        <family val="1"/>
      </rPr>
      <t>×</t>
    </r>
    <r>
      <rPr>
        <sz val="10"/>
        <rFont val="宋体"/>
        <family val="0"/>
      </rPr>
      <t>7.5+C1:_</t>
    </r>
    <r>
      <rPr>
        <sz val="10"/>
        <rFont val="Times New Roman"/>
        <family val="1"/>
      </rPr>
      <t>×</t>
    </r>
    <r>
      <rPr>
        <sz val="10"/>
        <rFont val="宋体"/>
        <family val="0"/>
      </rPr>
      <t>7+C2:_</t>
    </r>
    <r>
      <rPr>
        <sz val="10"/>
        <rFont val="Times New Roman"/>
        <family val="1"/>
      </rPr>
      <t>×</t>
    </r>
    <r>
      <rPr>
        <sz val="10"/>
        <rFont val="宋体"/>
        <family val="0"/>
      </rPr>
      <t>6.5+C3:_</t>
    </r>
    <r>
      <rPr>
        <sz val="10"/>
        <rFont val="Times New Roman"/>
        <family val="1"/>
      </rPr>
      <t>×</t>
    </r>
    <r>
      <rPr>
        <sz val="10"/>
        <rFont val="宋体"/>
        <family val="0"/>
      </rPr>
      <t>6+</t>
    </r>
  </si>
  <si>
    <r>
      <t>经理考评</t>
    </r>
    <r>
      <rPr>
        <sz val="10"/>
        <rFont val="Times New Roman"/>
        <family val="1"/>
      </rPr>
      <t>=</t>
    </r>
    <r>
      <rPr>
        <sz val="10"/>
        <rFont val="宋体"/>
        <family val="0"/>
      </rPr>
      <t>（A1:_</t>
    </r>
    <r>
      <rPr>
        <sz val="10"/>
        <rFont val="Times New Roman"/>
        <family val="1"/>
      </rPr>
      <t>×</t>
    </r>
    <r>
      <rPr>
        <sz val="10"/>
        <rFont val="宋体"/>
        <family val="0"/>
      </rPr>
      <t>10+A2:_</t>
    </r>
    <r>
      <rPr>
        <sz val="10"/>
        <rFont val="Times New Roman"/>
        <family val="1"/>
      </rPr>
      <t>×</t>
    </r>
    <r>
      <rPr>
        <sz val="10"/>
        <rFont val="宋体"/>
        <family val="0"/>
      </rPr>
      <t>9.5+A3:_</t>
    </r>
    <r>
      <rPr>
        <sz val="10"/>
        <rFont val="Times New Roman"/>
        <family val="1"/>
      </rPr>
      <t>×</t>
    </r>
    <r>
      <rPr>
        <sz val="10"/>
        <rFont val="宋体"/>
        <family val="0"/>
      </rPr>
      <t>9+B1:_</t>
    </r>
    <r>
      <rPr>
        <sz val="10"/>
        <rFont val="Times New Roman"/>
        <family val="1"/>
      </rPr>
      <t>×</t>
    </r>
    <r>
      <rPr>
        <sz val="10"/>
        <rFont val="宋体"/>
        <family val="0"/>
      </rPr>
      <t>8.5+B2:_</t>
    </r>
    <r>
      <rPr>
        <sz val="10"/>
        <rFont val="Times New Roman"/>
        <family val="1"/>
      </rPr>
      <t>×</t>
    </r>
    <r>
      <rPr>
        <sz val="10"/>
        <rFont val="宋体"/>
        <family val="0"/>
      </rPr>
      <t>8+B3:_</t>
    </r>
    <r>
      <rPr>
        <sz val="10"/>
        <rFont val="Times New Roman"/>
        <family val="1"/>
      </rPr>
      <t>×</t>
    </r>
    <r>
      <rPr>
        <sz val="10"/>
        <rFont val="宋体"/>
        <family val="0"/>
      </rPr>
      <t>7.5+C1:_</t>
    </r>
    <r>
      <rPr>
        <sz val="10"/>
        <rFont val="Times New Roman"/>
        <family val="1"/>
      </rPr>
      <t>×</t>
    </r>
    <r>
      <rPr>
        <sz val="10"/>
        <rFont val="宋体"/>
        <family val="0"/>
      </rPr>
      <t>7+C2:_</t>
    </r>
    <r>
      <rPr>
        <sz val="10"/>
        <rFont val="Times New Roman"/>
        <family val="1"/>
      </rPr>
      <t>×</t>
    </r>
    <r>
      <rPr>
        <sz val="10"/>
        <rFont val="宋体"/>
        <family val="0"/>
      </rPr>
      <t>6.5+C3:_</t>
    </r>
    <r>
      <rPr>
        <sz val="10"/>
        <rFont val="Times New Roman"/>
        <family val="1"/>
      </rPr>
      <t>×</t>
    </r>
    <r>
      <rPr>
        <sz val="10"/>
        <rFont val="宋体"/>
        <family val="0"/>
      </rPr>
      <t>6+</t>
    </r>
  </si>
  <si>
    <r>
      <t>考评得分</t>
    </r>
    <r>
      <rPr>
        <sz val="10"/>
        <rFont val="Times New Roman"/>
        <family val="1"/>
      </rPr>
      <t>=</t>
    </r>
    <r>
      <rPr>
        <sz val="10"/>
        <rFont val="宋体"/>
        <family val="0"/>
      </rPr>
      <t>自我评价得分</t>
    </r>
    <r>
      <rPr>
        <sz val="10"/>
        <rFont val="Times New Roman"/>
        <family val="1"/>
      </rPr>
      <t>×0.1+</t>
    </r>
    <r>
      <rPr>
        <sz val="10"/>
        <rFont val="宋体"/>
        <family val="0"/>
      </rPr>
      <t>主管考评得分</t>
    </r>
    <r>
      <rPr>
        <sz val="10"/>
        <rFont val="Times New Roman"/>
        <family val="1"/>
      </rPr>
      <t xml:space="preserve">×0.5 + </t>
    </r>
    <r>
      <rPr>
        <sz val="10"/>
        <rFont val="宋体"/>
        <family val="0"/>
      </rPr>
      <t>经理考评得分</t>
    </r>
    <r>
      <rPr>
        <sz val="10"/>
        <rFont val="Times New Roman"/>
        <family val="1"/>
      </rPr>
      <t>×0.4=</t>
    </r>
  </si>
  <si>
    <r>
      <t>1</t>
    </r>
    <r>
      <rPr>
        <sz val="9"/>
        <rFont val="宋体"/>
        <family val="0"/>
      </rPr>
      <t>、性格特征、业余爱好项目在填写相关内容后再打分，以利于上级和人事了解员工的个性专长。</t>
    </r>
  </si>
  <si>
    <t>2、评语栏填写内容为考核项目未包含事宜及对被考核人的行为综合评价，由经理填写。</t>
  </si>
  <si>
    <t>一、财务方面：</t>
  </si>
  <si>
    <t>1、评价经济效益指标</t>
  </si>
  <si>
    <t>产品销量</t>
  </si>
  <si>
    <t>销售原成差</t>
  </si>
  <si>
    <t>边际贡献</t>
  </si>
  <si>
    <t>利润额</t>
  </si>
  <si>
    <t>2、资产运营状态指标</t>
  </si>
  <si>
    <t>原材料周转天数</t>
  </si>
  <si>
    <t>产成品周转天数</t>
  </si>
  <si>
    <t>应收帐款周转天数</t>
  </si>
  <si>
    <t>逾期应收帐款额</t>
  </si>
  <si>
    <t>3、偿还负债能力指标</t>
  </si>
  <si>
    <t>资产负债率</t>
  </si>
  <si>
    <t>流动比率</t>
  </si>
  <si>
    <t>速动比率</t>
  </si>
  <si>
    <t>营运现金流量</t>
  </si>
  <si>
    <t>净现金流量</t>
  </si>
  <si>
    <t>4、衡量发展能力指标</t>
  </si>
  <si>
    <t>营业额增长率</t>
  </si>
  <si>
    <t>新产品百分比</t>
  </si>
  <si>
    <t>高档产品比率</t>
  </si>
  <si>
    <t>5、成本费用指标</t>
  </si>
  <si>
    <t>吨产品可控销售费用</t>
  </si>
  <si>
    <t>吨产品可控管理费用</t>
  </si>
  <si>
    <t>吨产品制造费用</t>
  </si>
  <si>
    <t>6、其他财务指标</t>
  </si>
  <si>
    <t>产销率</t>
  </si>
  <si>
    <t>分部门费用明细</t>
  </si>
  <si>
    <t>二、顾客方面：</t>
  </si>
  <si>
    <t>（一）</t>
  </si>
  <si>
    <t xml:space="preserve">顾客核心成果量度 </t>
  </si>
  <si>
    <t>1、市场占有率</t>
  </si>
  <si>
    <t>产品1市场占有率</t>
  </si>
  <si>
    <t>产品2市场占有率</t>
  </si>
  <si>
    <t>市场覆盖率</t>
  </si>
  <si>
    <t>2、客户维系力</t>
  </si>
  <si>
    <t>客户流失数</t>
  </si>
  <si>
    <t>客户维系率</t>
  </si>
  <si>
    <t>3、顾客取得力</t>
  </si>
  <si>
    <t>新客户数</t>
  </si>
  <si>
    <t>新客户销售量</t>
  </si>
  <si>
    <t>新客户开发成本</t>
  </si>
  <si>
    <t>4、顾客满意度</t>
  </si>
  <si>
    <t>顾客满意率</t>
  </si>
  <si>
    <t>客户投诉率</t>
  </si>
  <si>
    <t>5、企业获利率</t>
  </si>
  <si>
    <t>净毛利率</t>
  </si>
  <si>
    <t>新产品获利率</t>
  </si>
  <si>
    <t>新客户获利率</t>
  </si>
  <si>
    <t>（二）</t>
  </si>
  <si>
    <t>顾客价值主张</t>
  </si>
  <si>
    <t>1、产品和服务特征</t>
  </si>
  <si>
    <t xml:space="preserve">   功能：产品的使用定位</t>
  </si>
  <si>
    <t>一般需求</t>
  </si>
  <si>
    <t>特定使用需求</t>
  </si>
  <si>
    <t xml:space="preserve">   质量：售出产品不良率</t>
  </si>
  <si>
    <t>内在质量不良率</t>
  </si>
  <si>
    <t>包装质量不良率</t>
  </si>
  <si>
    <t>运输质量不良率</t>
  </si>
  <si>
    <t xml:space="preserve">   价格：价格行情指数</t>
  </si>
  <si>
    <t>产品1</t>
  </si>
  <si>
    <t>产品2</t>
  </si>
  <si>
    <t xml:space="preserve">   时间：按时交货率及服务响应</t>
  </si>
  <si>
    <t>车皮最长到达时间</t>
  </si>
  <si>
    <t>汽车运货最长到达时间</t>
  </si>
  <si>
    <t>库房汽车发货效率</t>
  </si>
  <si>
    <t>现场顾客最长等待时间</t>
  </si>
  <si>
    <t>技术服务最迟到达时间</t>
  </si>
  <si>
    <t>最长商务处理时间</t>
  </si>
  <si>
    <t>2、顾客关系</t>
  </si>
  <si>
    <t>顾客关系综合评价</t>
  </si>
  <si>
    <t>对顾客的经营影响度</t>
  </si>
  <si>
    <t>双向信息沟通</t>
  </si>
  <si>
    <t>业代对客户的拜访次数</t>
  </si>
  <si>
    <t>公司对客户的拜访次数</t>
  </si>
  <si>
    <t>3、形象和商誉</t>
  </si>
  <si>
    <t>包装形象</t>
  </si>
  <si>
    <t>促销手段</t>
  </si>
  <si>
    <t>广告支持</t>
  </si>
  <si>
    <t>宣传品支持</t>
  </si>
  <si>
    <t>产品诉求点</t>
  </si>
  <si>
    <t>（三）</t>
  </si>
  <si>
    <t>内部顾客服务</t>
  </si>
  <si>
    <t>1.财务之于各部门</t>
  </si>
  <si>
    <t>税收与资金筹划满意度</t>
  </si>
  <si>
    <t>采购付款计划完成率</t>
  </si>
  <si>
    <t>出纳、收款服务满意度</t>
  </si>
  <si>
    <t>部门帐务满意度</t>
  </si>
  <si>
    <t>会计报表准确性与及时性</t>
  </si>
  <si>
    <t>报帐核销满意度</t>
  </si>
  <si>
    <t>原成差、利润预测之准确性与及时性</t>
  </si>
  <si>
    <t>存货管理</t>
  </si>
  <si>
    <t>2.办公室之于各部门</t>
  </si>
  <si>
    <t>文秘工作满意度</t>
  </si>
  <si>
    <t>车辆管理满意度</t>
  </si>
  <si>
    <t>行政后勤满意度</t>
  </si>
  <si>
    <t>员工食堂满意度</t>
  </si>
  <si>
    <t>信息系统满意度</t>
  </si>
  <si>
    <t>安全保卫满意度</t>
  </si>
  <si>
    <t>人事管理满意度</t>
  </si>
  <si>
    <t>原辅料检验满意度</t>
  </si>
  <si>
    <t>生产过程控制满意度</t>
  </si>
  <si>
    <t>产品质量控制满意度</t>
  </si>
  <si>
    <t>计量工作满意度</t>
  </si>
  <si>
    <t>质量事故处理满意度</t>
  </si>
  <si>
    <t>ISO质量体系有效性</t>
  </si>
  <si>
    <t>三、内部营运流程：</t>
  </si>
  <si>
    <t>创新（改良）流程</t>
  </si>
  <si>
    <t>新产品比例</t>
  </si>
  <si>
    <t>独家产品比例</t>
  </si>
  <si>
    <t>新产品上市速度</t>
  </si>
  <si>
    <t>新产品计划进度</t>
  </si>
  <si>
    <t>新产品设计质量</t>
  </si>
  <si>
    <t>BET(收支平衡时间）</t>
  </si>
  <si>
    <t>营运流程</t>
  </si>
  <si>
    <t>1、采购环节</t>
  </si>
  <si>
    <t>采购计划完成率</t>
  </si>
  <si>
    <t>原料合格率</t>
  </si>
  <si>
    <t>包装物合格率</t>
  </si>
  <si>
    <t>辅料合格率</t>
  </si>
  <si>
    <t>原料价格指数</t>
  </si>
  <si>
    <t>车皮计划准确率</t>
  </si>
  <si>
    <t>合同履约率</t>
  </si>
  <si>
    <t>采购及时率</t>
  </si>
  <si>
    <t>质量目标达成度</t>
  </si>
  <si>
    <t>2、储运环节</t>
  </si>
  <si>
    <t>原料吨装卸费</t>
  </si>
  <si>
    <t>产品吨装卸费</t>
  </si>
  <si>
    <t>零工费用</t>
  </si>
  <si>
    <t>破袋回机比例</t>
  </si>
  <si>
    <t>车皮接收满意度</t>
  </si>
  <si>
    <t>车皮发出效率</t>
  </si>
  <si>
    <t>集装箱发出效率</t>
  </si>
  <si>
    <t>装运准确率</t>
  </si>
  <si>
    <t>盈亏比率</t>
  </si>
  <si>
    <t>仓储管理满意度</t>
  </si>
  <si>
    <t>装卸队伍管理满意度</t>
  </si>
  <si>
    <t>3、加工环节</t>
  </si>
  <si>
    <t>技术方案满意度</t>
  </si>
  <si>
    <t>生产计划完成率</t>
  </si>
  <si>
    <t>技术参数执行率</t>
  </si>
  <si>
    <t>产品出率</t>
  </si>
  <si>
    <t>净生产率</t>
  </si>
  <si>
    <t>单位产品电耗</t>
  </si>
  <si>
    <t>安全运转率</t>
  </si>
  <si>
    <t>工艺故障率</t>
  </si>
  <si>
    <t>电气故障率</t>
  </si>
  <si>
    <t>机械故障率</t>
  </si>
  <si>
    <t>入库出库损耗比例</t>
  </si>
  <si>
    <t>生产回机比例</t>
  </si>
  <si>
    <t>4、检验环节</t>
  </si>
  <si>
    <t>一次交验合格率</t>
  </si>
  <si>
    <t>不合格产品数量</t>
  </si>
  <si>
    <t>百万产品不合格率</t>
  </si>
  <si>
    <t>成品合格率</t>
  </si>
  <si>
    <t>5、销售环节</t>
  </si>
  <si>
    <t>销售计划完成率</t>
  </si>
  <si>
    <t>产品1比例</t>
  </si>
  <si>
    <t>产品2比例</t>
  </si>
  <si>
    <t>销售退货比例</t>
  </si>
  <si>
    <t>滞销产品比例</t>
  </si>
  <si>
    <t>不合格销售记录数</t>
  </si>
  <si>
    <t>售后服务流程</t>
  </si>
  <si>
    <t>对帐单签回率</t>
  </si>
  <si>
    <t>收货确认单签回率</t>
  </si>
  <si>
    <t>技术服务比例</t>
  </si>
  <si>
    <t>技术服务满意率</t>
  </si>
  <si>
    <t>退货速度</t>
  </si>
  <si>
    <t>商务处理成本</t>
  </si>
  <si>
    <t>四、学习与成长：</t>
  </si>
  <si>
    <t>1、员工能力</t>
  </si>
  <si>
    <t>员工满意度</t>
  </si>
  <si>
    <t>员工离职率</t>
  </si>
  <si>
    <t>员工流动率</t>
  </si>
  <si>
    <t>行政管理员工培训率</t>
  </si>
  <si>
    <t>生产技术员工培训率</t>
  </si>
  <si>
    <t>业务人员培训率</t>
  </si>
  <si>
    <t>事故发生率</t>
  </si>
  <si>
    <t>员工生产率</t>
  </si>
  <si>
    <t>2、资讯系统</t>
  </si>
  <si>
    <t>信息系统支持流程能力</t>
  </si>
  <si>
    <t>员工获取外界信息能力</t>
  </si>
  <si>
    <t>员工获取内部数据能力</t>
  </si>
  <si>
    <t>3、激励、授权、整合度</t>
  </si>
  <si>
    <t>员工建议数</t>
  </si>
  <si>
    <t>员工建议采纳数</t>
  </si>
  <si>
    <t>重要流程的实际改进速率</t>
  </si>
  <si>
    <t>临时工转正比例</t>
  </si>
  <si>
    <t>新员工比例</t>
  </si>
  <si>
    <t>员工晋升比例</t>
  </si>
  <si>
    <t>员工发表论文数</t>
  </si>
  <si>
    <t>个人与组织的整合度</t>
  </si>
  <si>
    <t>团队的意识与绩效</t>
  </si>
  <si>
    <t>方面</t>
  </si>
  <si>
    <t>类型</t>
  </si>
  <si>
    <t>项目</t>
  </si>
  <si>
    <t>性质</t>
  </si>
  <si>
    <t>单位</t>
  </si>
  <si>
    <t>计算方法或评价依据</t>
  </si>
  <si>
    <t>评价周期</t>
  </si>
  <si>
    <t>主要责任部门</t>
  </si>
  <si>
    <t>次要责任部门</t>
  </si>
  <si>
    <t>其他相关部门</t>
  </si>
  <si>
    <t>评价计算部门</t>
  </si>
  <si>
    <t>备注</t>
  </si>
  <si>
    <t>一、财务方面：</t>
  </si>
  <si>
    <t>略</t>
  </si>
  <si>
    <t>成果度量</t>
  </si>
  <si>
    <t>绩效驱动</t>
  </si>
  <si>
    <r>
      <t>XXXX</t>
    </r>
    <r>
      <rPr>
        <b/>
        <sz val="12"/>
        <rFont val="黑体"/>
        <family val="0"/>
      </rPr>
      <t>公司汇总绩效指标表</t>
    </r>
  </si>
  <si>
    <t>月</t>
  </si>
  <si>
    <t>主管领导：</t>
  </si>
  <si>
    <t>3.技术品管之于储运、生产、销售</t>
  </si>
  <si>
    <t>显性业绩和学习创新应有明确的加分标准，而基本职能和绩效管理的原则上只有扣分没有加分，如有特别优异之改善，由总经办人事科核定后酌情加分。</t>
  </si>
  <si>
    <t>部门：行销部</t>
  </si>
  <si>
    <t>计分方法</t>
  </si>
  <si>
    <t>吨</t>
  </si>
  <si>
    <t>面粉销量，统计表</t>
  </si>
  <si>
    <t>按月度滚动计划</t>
  </si>
  <si>
    <t>边际贡献</t>
  </si>
  <si>
    <t>万元</t>
  </si>
  <si>
    <t>与实际边际贡献对比</t>
  </si>
  <si>
    <t>顾客取得力</t>
  </si>
  <si>
    <t>本季新发展个数及销量，年度累计情况</t>
  </si>
  <si>
    <t>季</t>
  </si>
  <si>
    <t>新客户数及其销量</t>
  </si>
  <si>
    <t>顾客满意度调查</t>
  </si>
  <si>
    <t>由销售部门每季定期调查，做出评估</t>
  </si>
  <si>
    <t>此项工作开展与否</t>
  </si>
  <si>
    <t>销售计划准确率</t>
  </si>
  <si>
    <t>应收帐款周转天数</t>
  </si>
  <si>
    <t>天</t>
  </si>
  <si>
    <t>吨粉可控销售费用</t>
  </si>
  <si>
    <t>客户维系率</t>
  </si>
  <si>
    <t>产成品周转天数</t>
  </si>
  <si>
    <t>月末产成品库存金额/本月销售成本*30</t>
  </si>
  <si>
    <t>价格行情指数</t>
  </si>
  <si>
    <t>评价</t>
  </si>
  <si>
    <t>按类别选一代表产品，以当期市场行情作为评价依据</t>
  </si>
  <si>
    <t>顾客关系综合评价</t>
  </si>
  <si>
    <t>滞销产品比例</t>
  </si>
  <si>
    <t>2月以上滞销产品数量比例/本月销售数量</t>
  </si>
  <si>
    <t>对帐单或收货确认单签回率</t>
  </si>
  <si>
    <t>市场分析</t>
  </si>
  <si>
    <t>每月针对有明显业绩或严重萎缩的区域进行分析</t>
  </si>
  <si>
    <t>总经办负责组织检查</t>
  </si>
  <si>
    <t>业代对客户的拜访次数</t>
  </si>
  <si>
    <t>人次</t>
  </si>
  <si>
    <t>业务代表对该区域内客户的平均拜访次数，选择性评价</t>
  </si>
  <si>
    <t>公司对客户的拜访次数</t>
  </si>
  <si>
    <t>行销部副经理以上人员对客户的拜访人次</t>
  </si>
  <si>
    <t>促销手段</t>
  </si>
  <si>
    <t>具体方式、形式、费用以及效果评估，未来计划</t>
  </si>
  <si>
    <t>广告支持</t>
  </si>
  <si>
    <t>部门自评+市场反馈</t>
  </si>
  <si>
    <t>滞或差扣0.5分，严重错误或滞后扣1分</t>
  </si>
  <si>
    <t>宣传品支持</t>
  </si>
  <si>
    <t>销售计划编制</t>
  </si>
  <si>
    <t>销售计划编制的及时性和合理性</t>
  </si>
  <si>
    <t>业务代表管理及信息反馈</t>
  </si>
  <si>
    <t>参见业务代表管理办法</t>
  </si>
  <si>
    <t>自评+市场反馈</t>
  </si>
  <si>
    <t>销售中心服务质量</t>
  </si>
  <si>
    <t>销售中心之评审、开票、收款环节</t>
  </si>
  <si>
    <t>不合格记录数</t>
  </si>
  <si>
    <t>笔</t>
  </si>
  <si>
    <t>品管部体系办评价</t>
  </si>
  <si>
    <t>劳动纪律</t>
  </si>
  <si>
    <t>检查评价员工考勤、遵章守纪等情况</t>
  </si>
  <si>
    <t>统计员工建议数量及采纳情况</t>
  </si>
  <si>
    <t>没有扣0.5分，持续没有扣1分，非常优秀加0.5分</t>
  </si>
  <si>
    <t>无变化扣0.5分，持续无变化扣1分，非常优秀加0.5分</t>
  </si>
  <si>
    <t>重要流程改进情况</t>
  </si>
  <si>
    <t>对业务流程的改进和创新</t>
  </si>
  <si>
    <t>自评，分为非常优秀(有实例)、一般、无变化</t>
  </si>
  <si>
    <t>无变化扣0.5分，持续无变化扣1分，非常优秀加1分</t>
  </si>
  <si>
    <t>激励、授权与团队意识</t>
  </si>
  <si>
    <r>
      <t>包括显性业绩、短板要求、临时任务。基准分为</t>
    </r>
    <r>
      <rPr>
        <sz val="10"/>
        <rFont val="Times New Roman"/>
        <family val="1"/>
      </rPr>
      <t>60</t>
    </r>
    <r>
      <rPr>
        <sz val="10"/>
        <rFont val="宋体"/>
        <family val="0"/>
      </rPr>
      <t>分。每个指标均量化并确定评价标准。</t>
    </r>
  </si>
  <si>
    <r>
      <t>指</t>
    </r>
    <r>
      <rPr>
        <b/>
        <sz val="12"/>
        <rFont val="Times New Roman"/>
        <family val="1"/>
      </rPr>
      <t xml:space="preserve"> </t>
    </r>
    <r>
      <rPr>
        <b/>
        <sz val="12"/>
        <rFont val="宋体"/>
        <family val="0"/>
      </rPr>
      <t>标</t>
    </r>
    <r>
      <rPr>
        <b/>
        <sz val="12"/>
        <rFont val="Times New Roman"/>
        <family val="1"/>
      </rPr>
      <t xml:space="preserve"> </t>
    </r>
    <r>
      <rPr>
        <b/>
        <sz val="12"/>
        <rFont val="宋体"/>
        <family val="0"/>
      </rPr>
      <t>名</t>
    </r>
    <r>
      <rPr>
        <b/>
        <sz val="12"/>
        <rFont val="Times New Roman"/>
        <family val="1"/>
      </rPr>
      <t xml:space="preserve"> </t>
    </r>
    <r>
      <rPr>
        <b/>
        <sz val="12"/>
        <rFont val="宋体"/>
        <family val="0"/>
      </rPr>
      <t>称</t>
    </r>
  </si>
  <si>
    <t>每相差5％加/扣1分</t>
  </si>
  <si>
    <r>
      <t>计划销量</t>
    </r>
    <r>
      <rPr>
        <sz val="9"/>
        <rFont val="Times New Roman"/>
        <family val="1"/>
      </rPr>
      <t>*</t>
    </r>
    <r>
      <rPr>
        <sz val="9"/>
        <rFont val="宋体"/>
        <family val="0"/>
      </rPr>
      <t>（</t>
    </r>
    <r>
      <rPr>
        <sz val="9"/>
        <rFont val="Times New Roman"/>
        <family val="1"/>
      </rPr>
      <t>250-60</t>
    </r>
    <r>
      <rPr>
        <sz val="9"/>
        <rFont val="宋体"/>
        <family val="0"/>
      </rPr>
      <t>）元</t>
    </r>
    <r>
      <rPr>
        <sz val="9"/>
        <rFont val="Times New Roman"/>
        <family val="1"/>
      </rPr>
      <t>/</t>
    </r>
    <r>
      <rPr>
        <sz val="9"/>
        <rFont val="宋体"/>
        <family val="0"/>
      </rPr>
      <t>吨</t>
    </r>
  </si>
  <si>
    <r>
      <t>每增加或下降</t>
    </r>
    <r>
      <rPr>
        <sz val="9"/>
        <rFont val="Times New Roman"/>
        <family val="1"/>
      </rPr>
      <t>20</t>
    </r>
    <r>
      <rPr>
        <sz val="9"/>
        <rFont val="宋体"/>
        <family val="0"/>
      </rPr>
      <t>万元加/扣2分</t>
    </r>
  </si>
  <si>
    <r>
      <t>逾期</t>
    </r>
    <r>
      <rPr>
        <b/>
        <sz val="10"/>
        <rFont val="Times New Roman"/>
        <family val="1"/>
      </rPr>
      <t>30</t>
    </r>
    <r>
      <rPr>
        <b/>
        <sz val="10"/>
        <rFont val="宋体"/>
        <family val="0"/>
      </rPr>
      <t>天应收帐款额</t>
    </r>
  </si>
  <si>
    <r>
      <t>逾期</t>
    </r>
    <r>
      <rPr>
        <sz val="9"/>
        <rFont val="Times New Roman"/>
        <family val="1"/>
      </rPr>
      <t>30</t>
    </r>
    <r>
      <rPr>
        <sz val="9"/>
        <rFont val="宋体"/>
        <family val="0"/>
      </rPr>
      <t>天以上的应收帐款</t>
    </r>
  </si>
  <si>
    <r>
      <t>15</t>
    </r>
    <r>
      <rPr>
        <sz val="10"/>
        <rFont val="宋体"/>
        <family val="0"/>
      </rPr>
      <t>万元</t>
    </r>
  </si>
  <si>
    <r>
      <t>超范围每</t>
    </r>
    <r>
      <rPr>
        <sz val="9"/>
        <rFont val="Times New Roman"/>
        <family val="1"/>
      </rPr>
      <t>5</t>
    </r>
    <r>
      <rPr>
        <sz val="9"/>
        <rFont val="宋体"/>
        <family val="0"/>
      </rPr>
      <t>万元扣</t>
    </r>
    <r>
      <rPr>
        <sz val="9"/>
        <rFont val="Times New Roman"/>
        <family val="1"/>
      </rPr>
      <t>1</t>
    </r>
    <r>
      <rPr>
        <sz val="9"/>
        <rFont val="宋体"/>
        <family val="0"/>
      </rPr>
      <t>分，</t>
    </r>
    <r>
      <rPr>
        <sz val="9"/>
        <rFont val="Times New Roman"/>
        <family val="1"/>
      </rPr>
      <t>30</t>
    </r>
    <r>
      <rPr>
        <sz val="9"/>
        <rFont val="宋体"/>
        <family val="0"/>
      </rPr>
      <t>天以上无逾期欠款加</t>
    </r>
    <r>
      <rPr>
        <sz val="9"/>
        <rFont val="Times New Roman"/>
        <family val="1"/>
      </rPr>
      <t>1</t>
    </r>
    <r>
      <rPr>
        <sz val="9"/>
        <rFont val="宋体"/>
        <family val="0"/>
      </rPr>
      <t>分</t>
    </r>
  </si>
  <si>
    <r>
      <t>无新客户数扣</t>
    </r>
    <r>
      <rPr>
        <sz val="9"/>
        <rFont val="Times New Roman"/>
        <family val="1"/>
      </rPr>
      <t>2</t>
    </r>
    <r>
      <rPr>
        <sz val="9"/>
        <rFont val="宋体"/>
        <family val="0"/>
      </rPr>
      <t>分，月销量达</t>
    </r>
    <r>
      <rPr>
        <sz val="9"/>
        <rFont val="Times New Roman"/>
        <family val="1"/>
      </rPr>
      <t>10</t>
    </r>
    <r>
      <rPr>
        <sz val="9"/>
        <rFont val="宋体"/>
        <family val="0"/>
      </rPr>
      <t>吨以上每个加</t>
    </r>
    <r>
      <rPr>
        <sz val="9"/>
        <rFont val="Times New Roman"/>
        <family val="1"/>
      </rPr>
      <t>0.5</t>
    </r>
    <r>
      <rPr>
        <sz val="9"/>
        <rFont val="宋体"/>
        <family val="0"/>
      </rPr>
      <t>分</t>
    </r>
  </si>
  <si>
    <r>
      <t>此项工作开展与否得</t>
    </r>
    <r>
      <rPr>
        <sz val="9"/>
        <rFont val="Times New Roman"/>
        <family val="1"/>
      </rPr>
      <t>/</t>
    </r>
    <r>
      <rPr>
        <sz val="9"/>
        <rFont val="宋体"/>
        <family val="0"/>
      </rPr>
      <t>扣</t>
    </r>
    <r>
      <rPr>
        <sz val="9"/>
        <rFont val="Times New Roman"/>
        <family val="1"/>
      </rPr>
      <t>2</t>
    </r>
    <r>
      <rPr>
        <sz val="9"/>
        <rFont val="宋体"/>
        <family val="0"/>
      </rPr>
      <t>分</t>
    </r>
  </si>
  <si>
    <r>
      <t>实际销售量</t>
    </r>
    <r>
      <rPr>
        <sz val="9"/>
        <rFont val="Times New Roman"/>
        <family val="1"/>
      </rPr>
      <t>/</t>
    </r>
    <r>
      <rPr>
        <sz val="9"/>
        <rFont val="宋体"/>
        <family val="0"/>
      </rPr>
      <t>计划销售量</t>
    </r>
  </si>
  <si>
    <r>
      <t>90</t>
    </r>
    <r>
      <rPr>
        <sz val="10"/>
        <rFont val="Times New Roman"/>
        <family val="1"/>
      </rPr>
      <t>-110</t>
    </r>
    <r>
      <rPr>
        <sz val="10"/>
        <rFont val="宋体"/>
        <family val="0"/>
      </rPr>
      <t>％</t>
    </r>
  </si>
  <si>
    <r>
      <t>超范围每</t>
    </r>
    <r>
      <rPr>
        <sz val="9"/>
        <rFont val="Times New Roman"/>
        <family val="1"/>
      </rPr>
      <t>2</t>
    </r>
    <r>
      <rPr>
        <sz val="9"/>
        <rFont val="宋体"/>
        <family val="0"/>
      </rPr>
      <t>％扣</t>
    </r>
    <r>
      <rPr>
        <sz val="9"/>
        <rFont val="Times New Roman"/>
        <family val="1"/>
      </rPr>
      <t>1</t>
    </r>
    <r>
      <rPr>
        <sz val="9"/>
        <rFont val="宋体"/>
        <family val="0"/>
      </rPr>
      <t>分</t>
    </r>
  </si>
  <si>
    <r>
      <t>月末应收帐款余额</t>
    </r>
    <r>
      <rPr>
        <sz val="9"/>
        <rFont val="Times New Roman"/>
        <family val="1"/>
      </rPr>
      <t>/</t>
    </r>
    <r>
      <rPr>
        <sz val="9"/>
        <rFont val="宋体"/>
        <family val="0"/>
      </rPr>
      <t>本月销售收入</t>
    </r>
    <r>
      <rPr>
        <sz val="9"/>
        <rFont val="Times New Roman"/>
        <family val="1"/>
      </rPr>
      <t>*30</t>
    </r>
  </si>
  <si>
    <r>
      <t>35</t>
    </r>
    <r>
      <rPr>
        <sz val="10"/>
        <rFont val="宋体"/>
        <family val="0"/>
      </rPr>
      <t>天</t>
    </r>
  </si>
  <si>
    <r>
      <t>每超</t>
    </r>
    <r>
      <rPr>
        <sz val="9"/>
        <rFont val="Times New Roman"/>
        <family val="1"/>
      </rPr>
      <t>2</t>
    </r>
    <r>
      <rPr>
        <sz val="9"/>
        <rFont val="宋体"/>
        <family val="0"/>
      </rPr>
      <t>天扣</t>
    </r>
    <r>
      <rPr>
        <sz val="9"/>
        <rFont val="Times New Roman"/>
        <family val="1"/>
      </rPr>
      <t>1</t>
    </r>
    <r>
      <rPr>
        <sz val="9"/>
        <rFont val="宋体"/>
        <family val="0"/>
      </rPr>
      <t>分</t>
    </r>
  </si>
  <si>
    <r>
      <t>元</t>
    </r>
    <r>
      <rPr>
        <sz val="10"/>
        <rFont val="Times New Roman"/>
        <family val="1"/>
      </rPr>
      <t>/</t>
    </r>
    <r>
      <rPr>
        <sz val="10"/>
        <rFont val="宋体"/>
        <family val="0"/>
      </rPr>
      <t>吨</t>
    </r>
  </si>
  <si>
    <r>
      <t>可控销售费用</t>
    </r>
    <r>
      <rPr>
        <sz val="9"/>
        <rFont val="Times New Roman"/>
        <family val="1"/>
      </rPr>
      <t>/</t>
    </r>
    <r>
      <rPr>
        <sz val="9"/>
        <rFont val="宋体"/>
        <family val="0"/>
      </rPr>
      <t>面粉总销量</t>
    </r>
  </si>
  <si>
    <r>
      <t>32</t>
    </r>
    <r>
      <rPr>
        <sz val="10"/>
        <rFont val="宋体"/>
        <family val="0"/>
      </rPr>
      <t>元</t>
    </r>
    <r>
      <rPr>
        <sz val="10"/>
        <rFont val="Times New Roman"/>
        <family val="1"/>
      </rPr>
      <t>/</t>
    </r>
    <r>
      <rPr>
        <sz val="10"/>
        <rFont val="宋体"/>
        <family val="0"/>
      </rPr>
      <t>吨</t>
    </r>
  </si>
  <si>
    <r>
      <t>每超</t>
    </r>
    <r>
      <rPr>
        <sz val="9"/>
        <rFont val="Times New Roman"/>
        <family val="1"/>
      </rPr>
      <t>1</t>
    </r>
    <r>
      <rPr>
        <sz val="9"/>
        <rFont val="宋体"/>
        <family val="0"/>
      </rPr>
      <t>元扣</t>
    </r>
    <r>
      <rPr>
        <sz val="9"/>
        <rFont val="Times New Roman"/>
        <family val="1"/>
      </rPr>
      <t>0.5</t>
    </r>
    <r>
      <rPr>
        <sz val="9"/>
        <rFont val="宋体"/>
        <family val="0"/>
      </rPr>
      <t>分</t>
    </r>
  </si>
  <si>
    <r>
      <t>（上月客户总数－本月客户流失个数）</t>
    </r>
    <r>
      <rPr>
        <sz val="9"/>
        <rFont val="Times New Roman"/>
        <family val="1"/>
      </rPr>
      <t>/</t>
    </r>
    <r>
      <rPr>
        <sz val="9"/>
        <rFont val="宋体"/>
        <family val="0"/>
      </rPr>
      <t>上月客户总数</t>
    </r>
  </si>
  <si>
    <r>
      <t>每降</t>
    </r>
    <r>
      <rPr>
        <sz val="9"/>
        <rFont val="Times New Roman"/>
        <family val="1"/>
      </rPr>
      <t>1</t>
    </r>
    <r>
      <rPr>
        <sz val="9"/>
        <rFont val="宋体"/>
        <family val="0"/>
      </rPr>
      <t>％扣</t>
    </r>
    <r>
      <rPr>
        <sz val="9"/>
        <rFont val="Times New Roman"/>
        <family val="1"/>
      </rPr>
      <t>0.5</t>
    </r>
    <r>
      <rPr>
        <sz val="9"/>
        <rFont val="宋体"/>
        <family val="0"/>
      </rPr>
      <t>分</t>
    </r>
  </si>
  <si>
    <r>
      <t>20</t>
    </r>
    <r>
      <rPr>
        <sz val="10"/>
        <rFont val="宋体"/>
        <family val="0"/>
      </rPr>
      <t>天</t>
    </r>
  </si>
  <si>
    <r>
      <t>紧贴市场不变，滞后市场扣</t>
    </r>
    <r>
      <rPr>
        <sz val="9"/>
        <rFont val="Times New Roman"/>
        <family val="1"/>
      </rPr>
      <t>1</t>
    </r>
    <r>
      <rPr>
        <sz val="9"/>
        <rFont val="宋体"/>
        <family val="0"/>
      </rPr>
      <t>分，严重扣完</t>
    </r>
  </si>
  <si>
    <r>
      <t>选择</t>
    </r>
    <r>
      <rPr>
        <sz val="9"/>
        <rFont val="宋体"/>
        <family val="0"/>
      </rPr>
      <t>典型客户进行分析</t>
    </r>
    <r>
      <rPr>
        <sz val="9"/>
        <rFont val="Times New Roman"/>
        <family val="1"/>
      </rPr>
      <t>,</t>
    </r>
    <r>
      <rPr>
        <sz val="9"/>
        <rFont val="宋体"/>
        <family val="0"/>
      </rPr>
      <t>经营影响程度，双向信息沟通</t>
    </r>
  </si>
  <si>
    <r>
      <t>综合评价，如范例非常差，扣</t>
    </r>
    <r>
      <rPr>
        <sz val="9"/>
        <rFont val="Times New Roman"/>
        <family val="1"/>
      </rPr>
      <t>1</t>
    </r>
    <r>
      <rPr>
        <sz val="9"/>
        <rFont val="宋体"/>
        <family val="0"/>
      </rPr>
      <t>分</t>
    </r>
  </si>
  <si>
    <r>
      <t>每超</t>
    </r>
    <r>
      <rPr>
        <sz val="9"/>
        <rFont val="Times New Roman"/>
        <family val="1"/>
      </rPr>
      <t>0.5</t>
    </r>
    <r>
      <rPr>
        <sz val="9"/>
        <rFont val="宋体"/>
        <family val="0"/>
      </rPr>
      <t>％扣</t>
    </r>
    <r>
      <rPr>
        <sz val="9"/>
        <rFont val="Times New Roman"/>
        <family val="1"/>
      </rPr>
      <t>0.5</t>
    </r>
    <r>
      <rPr>
        <sz val="9"/>
        <rFont val="宋体"/>
        <family val="0"/>
      </rPr>
      <t>分</t>
    </r>
  </si>
  <si>
    <r>
      <t>对帐单正确签回数</t>
    </r>
    <r>
      <rPr>
        <sz val="9"/>
        <rFont val="Times New Roman"/>
        <family val="1"/>
      </rPr>
      <t>/</t>
    </r>
    <r>
      <rPr>
        <sz val="9"/>
        <rFont val="宋体"/>
        <family val="0"/>
      </rPr>
      <t>对帐单发出数，收货确认单数量</t>
    </r>
    <r>
      <rPr>
        <sz val="9"/>
        <rFont val="Times New Roman"/>
        <family val="1"/>
      </rPr>
      <t>/</t>
    </r>
    <r>
      <rPr>
        <sz val="9"/>
        <rFont val="宋体"/>
        <family val="0"/>
      </rPr>
      <t>运货次数</t>
    </r>
  </si>
  <si>
    <r>
      <t>每超</t>
    </r>
    <r>
      <rPr>
        <sz val="9"/>
        <rFont val="Times New Roman"/>
        <family val="1"/>
      </rPr>
      <t>1</t>
    </r>
    <r>
      <rPr>
        <sz val="9"/>
        <rFont val="宋体"/>
        <family val="0"/>
      </rPr>
      <t>％加</t>
    </r>
    <r>
      <rPr>
        <sz val="9"/>
        <rFont val="Times New Roman"/>
        <family val="1"/>
      </rPr>
      <t>/</t>
    </r>
    <r>
      <rPr>
        <sz val="9"/>
        <rFont val="宋体"/>
        <family val="0"/>
      </rPr>
      <t>扣</t>
    </r>
    <r>
      <rPr>
        <sz val="9"/>
        <rFont val="Times New Roman"/>
        <family val="1"/>
      </rPr>
      <t>0.5</t>
    </r>
    <r>
      <rPr>
        <sz val="9"/>
        <rFont val="宋体"/>
        <family val="0"/>
      </rPr>
      <t>分</t>
    </r>
  </si>
  <si>
    <t>是否分析及分析深度</t>
  </si>
  <si>
    <r>
      <t>不作市场分析</t>
    </r>
    <r>
      <rPr>
        <sz val="9"/>
        <rFont val="Times New Roman"/>
        <family val="1"/>
      </rPr>
      <t>0</t>
    </r>
    <r>
      <rPr>
        <sz val="9"/>
        <rFont val="宋体"/>
        <family val="0"/>
      </rPr>
      <t>分，市场分析不够好扣</t>
    </r>
    <r>
      <rPr>
        <sz val="9"/>
        <rFont val="Times New Roman"/>
        <family val="1"/>
      </rPr>
      <t>1</t>
    </r>
    <r>
      <rPr>
        <sz val="9"/>
        <rFont val="宋体"/>
        <family val="0"/>
      </rPr>
      <t>分。</t>
    </r>
  </si>
  <si>
    <t>环境卫生</t>
  </si>
  <si>
    <t>办公区、卫生区及员工衣着容貌</t>
  </si>
  <si>
    <r>
      <t>存在问题扣</t>
    </r>
    <r>
      <rPr>
        <sz val="9"/>
        <color indexed="10"/>
        <rFont val="Times New Roman"/>
        <family val="1"/>
      </rPr>
      <t>0.5</t>
    </r>
    <r>
      <rPr>
        <sz val="9"/>
        <color indexed="10"/>
        <rFont val="宋体"/>
        <family val="0"/>
      </rPr>
      <t>分，严重扣</t>
    </r>
    <r>
      <rPr>
        <sz val="9"/>
        <color indexed="10"/>
        <rFont val="Times New Roman"/>
        <family val="1"/>
      </rPr>
      <t>1</t>
    </r>
    <r>
      <rPr>
        <sz val="9"/>
        <color indexed="10"/>
        <rFont val="宋体"/>
        <family val="0"/>
      </rPr>
      <t>分</t>
    </r>
  </si>
  <si>
    <t>安全办公</t>
  </si>
  <si>
    <t>无事故、存在隐患、及时整改</t>
  </si>
  <si>
    <t>安全生产委员会组织检查</t>
  </si>
  <si>
    <r>
      <t>有事故</t>
    </r>
    <r>
      <rPr>
        <sz val="9"/>
        <color indexed="10"/>
        <rFont val="Times New Roman"/>
        <family val="1"/>
      </rPr>
      <t>0</t>
    </r>
    <r>
      <rPr>
        <sz val="9"/>
        <color indexed="10"/>
        <rFont val="宋体"/>
        <family val="0"/>
      </rPr>
      <t>分、存在</t>
    </r>
    <r>
      <rPr>
        <sz val="9"/>
        <color indexed="10"/>
        <rFont val="Times New Roman"/>
        <family val="1"/>
      </rPr>
      <t>1</t>
    </r>
    <r>
      <rPr>
        <sz val="9"/>
        <color indexed="10"/>
        <rFont val="宋体"/>
        <family val="0"/>
      </rPr>
      <t>项隐患扣</t>
    </r>
    <r>
      <rPr>
        <sz val="9"/>
        <color indexed="10"/>
        <rFont val="Times New Roman"/>
        <family val="1"/>
      </rPr>
      <t>0.5</t>
    </r>
    <r>
      <rPr>
        <sz val="9"/>
        <color indexed="10"/>
        <rFont val="宋体"/>
        <family val="0"/>
      </rPr>
      <t>分、未及时整改扣</t>
    </r>
    <r>
      <rPr>
        <sz val="9"/>
        <color indexed="10"/>
        <rFont val="Times New Roman"/>
        <family val="1"/>
      </rPr>
      <t>0.5</t>
    </r>
    <r>
      <rPr>
        <sz val="9"/>
        <color indexed="10"/>
        <rFont val="宋体"/>
        <family val="0"/>
      </rPr>
      <t>分</t>
    </r>
  </si>
  <si>
    <r>
      <t>成熟客户不低于</t>
    </r>
    <r>
      <rPr>
        <sz val="9"/>
        <rFont val="Times New Roman"/>
        <family val="1"/>
      </rPr>
      <t>1</t>
    </r>
    <r>
      <rPr>
        <sz val="9"/>
        <rFont val="宋体"/>
        <family val="0"/>
      </rPr>
      <t>次，新客户不低于</t>
    </r>
    <r>
      <rPr>
        <sz val="9"/>
        <rFont val="Times New Roman"/>
        <family val="1"/>
      </rPr>
      <t>2</t>
    </r>
    <r>
      <rPr>
        <sz val="9"/>
        <rFont val="宋体"/>
        <family val="0"/>
      </rPr>
      <t>次</t>
    </r>
    <r>
      <rPr>
        <sz val="9"/>
        <rFont val="Times New Roman"/>
        <family val="1"/>
      </rPr>
      <t>,</t>
    </r>
    <r>
      <rPr>
        <sz val="9"/>
        <rFont val="宋体"/>
        <family val="0"/>
      </rPr>
      <t>凡发现不够则扣</t>
    </r>
    <r>
      <rPr>
        <sz val="9"/>
        <rFont val="Times New Roman"/>
        <family val="1"/>
      </rPr>
      <t>0.5</t>
    </r>
  </si>
  <si>
    <r>
      <t>6</t>
    </r>
    <r>
      <rPr>
        <sz val="10"/>
        <rFont val="Times New Roman"/>
        <family val="1"/>
      </rPr>
      <t>-20</t>
    </r>
    <r>
      <rPr>
        <sz val="10"/>
        <rFont val="宋体"/>
        <family val="0"/>
      </rPr>
      <t>次</t>
    </r>
  </si>
  <si>
    <r>
      <t>低于</t>
    </r>
    <r>
      <rPr>
        <sz val="9"/>
        <rFont val="Times New Roman"/>
        <family val="1"/>
      </rPr>
      <t>6</t>
    </r>
    <r>
      <rPr>
        <sz val="9"/>
        <rFont val="宋体"/>
        <family val="0"/>
      </rPr>
      <t>次扣</t>
    </r>
    <r>
      <rPr>
        <sz val="9"/>
        <rFont val="Times New Roman"/>
        <family val="1"/>
      </rPr>
      <t>0.5</t>
    </r>
    <r>
      <rPr>
        <sz val="9"/>
        <rFont val="宋体"/>
        <family val="0"/>
      </rPr>
      <t>，低于</t>
    </r>
    <r>
      <rPr>
        <sz val="9"/>
        <rFont val="Times New Roman"/>
        <family val="1"/>
      </rPr>
      <t>4</t>
    </r>
    <r>
      <rPr>
        <sz val="9"/>
        <rFont val="宋体"/>
        <family val="0"/>
      </rPr>
      <t>次扣</t>
    </r>
    <r>
      <rPr>
        <sz val="9"/>
        <rFont val="Times New Roman"/>
        <family val="1"/>
      </rPr>
      <t>1</t>
    </r>
    <r>
      <rPr>
        <sz val="9"/>
        <rFont val="宋体"/>
        <family val="0"/>
      </rPr>
      <t>分</t>
    </r>
  </si>
  <si>
    <r>
      <t>部门自评</t>
    </r>
    <r>
      <rPr>
        <sz val="10"/>
        <rFont val="Times New Roman"/>
        <family val="1"/>
      </rPr>
      <t>+</t>
    </r>
    <r>
      <rPr>
        <sz val="10"/>
        <rFont val="宋体"/>
        <family val="0"/>
      </rPr>
      <t>市场反馈</t>
    </r>
  </si>
  <si>
    <r>
      <t>滞或差扣</t>
    </r>
    <r>
      <rPr>
        <sz val="9"/>
        <rFont val="Times New Roman"/>
        <family val="1"/>
      </rPr>
      <t>0.5</t>
    </r>
    <r>
      <rPr>
        <sz val="9"/>
        <rFont val="宋体"/>
        <family val="0"/>
      </rPr>
      <t>分，严重错误或滞后扣</t>
    </r>
    <r>
      <rPr>
        <sz val="9"/>
        <rFont val="Times New Roman"/>
        <family val="1"/>
      </rPr>
      <t>1</t>
    </r>
    <r>
      <rPr>
        <sz val="9"/>
        <rFont val="宋体"/>
        <family val="0"/>
      </rPr>
      <t>分</t>
    </r>
  </si>
  <si>
    <r>
      <t>自评</t>
    </r>
    <r>
      <rPr>
        <sz val="10"/>
        <rFont val="Times New Roman"/>
        <family val="1"/>
      </rPr>
      <t>+</t>
    </r>
    <r>
      <rPr>
        <sz val="10"/>
        <rFont val="宋体"/>
        <family val="0"/>
      </rPr>
      <t>相关部门反馈</t>
    </r>
  </si>
  <si>
    <r>
      <t>严重滞后或联产不匹配扣</t>
    </r>
    <r>
      <rPr>
        <sz val="9"/>
        <rFont val="Times New Roman"/>
        <family val="1"/>
      </rPr>
      <t>0.2</t>
    </r>
    <r>
      <rPr>
        <sz val="9"/>
        <rFont val="宋体"/>
        <family val="0"/>
      </rPr>
      <t>，无扣</t>
    </r>
    <r>
      <rPr>
        <sz val="9"/>
        <rFont val="Times New Roman"/>
        <family val="1"/>
      </rPr>
      <t>0.5</t>
    </r>
    <r>
      <rPr>
        <sz val="9"/>
        <rFont val="宋体"/>
        <family val="0"/>
      </rPr>
      <t>分</t>
    </r>
  </si>
  <si>
    <r>
      <t>有问题扣</t>
    </r>
    <r>
      <rPr>
        <sz val="9"/>
        <rFont val="Times New Roman"/>
        <family val="1"/>
      </rPr>
      <t>0.2</t>
    </r>
    <r>
      <rPr>
        <sz val="9"/>
        <rFont val="宋体"/>
        <family val="0"/>
      </rPr>
      <t>分，严重问题扣</t>
    </r>
    <r>
      <rPr>
        <sz val="9"/>
        <rFont val="Times New Roman"/>
        <family val="1"/>
      </rPr>
      <t>0.5</t>
    </r>
    <r>
      <rPr>
        <sz val="9"/>
        <rFont val="宋体"/>
        <family val="0"/>
      </rPr>
      <t>分</t>
    </r>
  </si>
  <si>
    <r>
      <t>付款条件、含运费单价、不含运费售价之错误记录数</t>
    </r>
    <r>
      <rPr>
        <sz val="9"/>
        <rFont val="Times New Roman"/>
        <family val="1"/>
      </rPr>
      <t>/</t>
    </r>
    <r>
      <rPr>
        <sz val="9"/>
        <rFont val="宋体"/>
        <family val="0"/>
      </rPr>
      <t>总业务记录数</t>
    </r>
  </si>
  <si>
    <r>
      <t>5-10</t>
    </r>
    <r>
      <rPr>
        <sz val="10"/>
        <rFont val="宋体"/>
        <family val="0"/>
      </rPr>
      <t>笔</t>
    </r>
  </si>
  <si>
    <r>
      <t>超</t>
    </r>
    <r>
      <rPr>
        <sz val="9"/>
        <rFont val="Times New Roman"/>
        <family val="1"/>
      </rPr>
      <t>5</t>
    </r>
    <r>
      <rPr>
        <sz val="9"/>
        <rFont val="宋体"/>
        <family val="0"/>
      </rPr>
      <t>笔扣</t>
    </r>
    <r>
      <rPr>
        <sz val="9"/>
        <rFont val="Times New Roman"/>
        <family val="1"/>
      </rPr>
      <t>0.2</t>
    </r>
  </si>
  <si>
    <r>
      <t>ISO</t>
    </r>
    <r>
      <rPr>
        <b/>
        <sz val="10"/>
        <color indexed="10"/>
        <rFont val="宋体"/>
        <family val="0"/>
      </rPr>
      <t>运行有效性和符合度</t>
    </r>
  </si>
  <si>
    <r>
      <t>参照</t>
    </r>
    <r>
      <rPr>
        <sz val="9"/>
        <color indexed="10"/>
        <rFont val="Times New Roman"/>
        <family val="1"/>
      </rPr>
      <t>ISO9000</t>
    </r>
    <r>
      <rPr>
        <sz val="9"/>
        <color indexed="10"/>
        <rFont val="宋体"/>
        <family val="0"/>
      </rPr>
      <t>体系文件</t>
    </r>
  </si>
  <si>
    <r>
      <t>日常有问题扣</t>
    </r>
    <r>
      <rPr>
        <sz val="9"/>
        <color indexed="10"/>
        <rFont val="Times New Roman"/>
        <family val="1"/>
      </rPr>
      <t>0.5</t>
    </r>
    <r>
      <rPr>
        <sz val="9"/>
        <color indexed="10"/>
        <rFont val="宋体"/>
        <family val="0"/>
      </rPr>
      <t>分，内审或外审一个不合格项扣</t>
    </r>
    <r>
      <rPr>
        <sz val="9"/>
        <color indexed="10"/>
        <rFont val="Times New Roman"/>
        <family val="1"/>
      </rPr>
      <t>0.5</t>
    </r>
    <r>
      <rPr>
        <sz val="9"/>
        <color indexed="10"/>
        <rFont val="宋体"/>
        <family val="0"/>
      </rPr>
      <t>分</t>
    </r>
  </si>
  <si>
    <t>部门管理费用</t>
  </si>
  <si>
    <t>财会费用明细</t>
  </si>
  <si>
    <t>超标费用合理性及金额</t>
  </si>
  <si>
    <r>
      <t>费用超标较多扣</t>
    </r>
    <r>
      <rPr>
        <sz val="9"/>
        <color indexed="10"/>
        <rFont val="Times New Roman"/>
        <family val="1"/>
      </rPr>
      <t>0.5</t>
    </r>
    <r>
      <rPr>
        <sz val="9"/>
        <color indexed="10"/>
        <rFont val="宋体"/>
        <family val="0"/>
      </rPr>
      <t>分，严重超标</t>
    </r>
    <r>
      <rPr>
        <sz val="9"/>
        <color indexed="10"/>
        <rFont val="Times New Roman"/>
        <family val="1"/>
      </rPr>
      <t>0</t>
    </r>
    <r>
      <rPr>
        <sz val="9"/>
        <color indexed="10"/>
        <rFont val="宋体"/>
        <family val="0"/>
      </rPr>
      <t>分。财会部评价</t>
    </r>
  </si>
  <si>
    <t>总经办人事科检查、记录</t>
  </si>
  <si>
    <t>%</t>
  </si>
  <si>
    <t>主针对部门的满意度，每季度一次</t>
  </si>
  <si>
    <t>总经办人事科调查、统计</t>
  </si>
  <si>
    <r>
      <t>总经办人事科根据调查结果作评价，加分不超过</t>
    </r>
    <r>
      <rPr>
        <sz val="9"/>
        <color indexed="10"/>
        <rFont val="Times New Roman"/>
        <family val="1"/>
      </rPr>
      <t>2</t>
    </r>
    <r>
      <rPr>
        <sz val="9"/>
        <color indexed="10"/>
        <rFont val="宋体"/>
        <family val="0"/>
      </rPr>
      <t>分</t>
    </r>
  </si>
  <si>
    <t>员工建议数及采纳情况</t>
  </si>
  <si>
    <t>员工学习与培训</t>
  </si>
  <si>
    <t>对自我、部门、公司学习需求或培训情况作出评价</t>
  </si>
  <si>
    <t>内部激励机制、授权程度以及团队意识等</t>
  </si>
  <si>
    <t>供水计划准确率</t>
  </si>
  <si>
    <t>出厂水水质合格率</t>
  </si>
  <si>
    <t>水质综合合格率</t>
  </si>
  <si>
    <t>供水保障率（供水量）</t>
  </si>
  <si>
    <t>因水厂原因造成断水</t>
  </si>
  <si>
    <t>每下降0.5%加/扣1分，发生一次用户合理投诉，扣2分</t>
  </si>
  <si>
    <t>安全生产</t>
  </si>
  <si>
    <t>报表分析</t>
  </si>
  <si>
    <t>每月针对有明显变化或出现的严重问题进行分析</t>
  </si>
  <si>
    <t>工作开展与否及效果</t>
  </si>
  <si>
    <t>设备管理</t>
  </si>
  <si>
    <t>供水设施（管道）管理</t>
  </si>
  <si>
    <t>生产技术工作</t>
  </si>
  <si>
    <t>编制和完善公司生产、施工技术规范，技术资料归档</t>
  </si>
  <si>
    <t>预决算、图纸绘制</t>
  </si>
  <si>
    <t>单位成本控制</t>
  </si>
  <si>
    <t>办公室负责组织检查</t>
  </si>
  <si>
    <t>千吨水成本、药耗、电耗统计分析</t>
  </si>
  <si>
    <t>办公室调查、统计</t>
  </si>
  <si>
    <t>服务质量</t>
  </si>
  <si>
    <t>工作（费用）计划编制的及时性、合理性、准确性</t>
  </si>
  <si>
    <t>源水、出厂水、管网水合格率平均值</t>
  </si>
  <si>
    <t>供水设施维护（含水库观测）频率、记录，管道测绘</t>
  </si>
  <si>
    <t>概预算编制准确，施工图规范、标准，决算及时</t>
  </si>
  <si>
    <t>沟通及信息反馈</t>
  </si>
  <si>
    <t>办公室检查、记录</t>
  </si>
  <si>
    <t>沟通少或沟通能力差扣0.5分，无沟通、无反馈扣1分</t>
  </si>
  <si>
    <t>员工考核方案、是否实施考核</t>
  </si>
  <si>
    <t>为相关部门提供技术支持、工作配合</t>
  </si>
  <si>
    <t>员工考核</t>
  </si>
  <si>
    <t>部门自评+相关部门反馈</t>
  </si>
  <si>
    <t>公司管委会考核</t>
  </si>
  <si>
    <t>显性业绩和学习创新应有明确的加分标准，而基本职能和绩效管理的原则上只有扣分没有加分，如有特别优异之改善，由办公室核定后酌情加分。</t>
  </si>
  <si>
    <t>办公室根据调查结果作评价，加分不超过2分</t>
  </si>
  <si>
    <t>主要绩效：</t>
  </si>
  <si>
    <r>
      <t>包括显性业绩、短板要求、临时任务。基准分为</t>
    </r>
    <r>
      <rPr>
        <sz val="14"/>
        <rFont val="Times New Roman"/>
        <family val="1"/>
      </rPr>
      <t>60</t>
    </r>
    <r>
      <rPr>
        <sz val="14"/>
        <rFont val="宋体"/>
        <family val="0"/>
      </rPr>
      <t>分。每个指标均量化并确定评价标准。</t>
    </r>
  </si>
  <si>
    <r>
      <t>其中每一个短板要求或临时任务各为</t>
    </r>
    <r>
      <rPr>
        <sz val="14"/>
        <rFont val="Times New Roman"/>
        <family val="1"/>
      </rPr>
      <t>5</t>
    </r>
    <r>
      <rPr>
        <sz val="14"/>
        <rFont val="宋体"/>
        <family val="0"/>
      </rPr>
      <t>分。其余根据权重比例计算小分。</t>
    </r>
  </si>
  <si>
    <t>基础绩效：</t>
  </si>
  <si>
    <r>
      <t>包括基本职能、绩效管理、学习与创新。基准分为</t>
    </r>
    <r>
      <rPr>
        <sz val="14"/>
        <rFont val="Times New Roman"/>
        <family val="1"/>
      </rPr>
      <t>40</t>
    </r>
    <r>
      <rPr>
        <sz val="14"/>
        <rFont val="宋体"/>
        <family val="0"/>
      </rPr>
      <t>分，其中基本职能占</t>
    </r>
    <r>
      <rPr>
        <sz val="14"/>
        <rFont val="Times New Roman"/>
        <family val="1"/>
      </rPr>
      <t>20</t>
    </r>
    <r>
      <rPr>
        <sz val="14"/>
        <rFont val="宋体"/>
        <family val="0"/>
      </rPr>
      <t>分，绩效管理占</t>
    </r>
    <r>
      <rPr>
        <sz val="14"/>
        <rFont val="Times New Roman"/>
        <family val="1"/>
      </rPr>
      <t>10</t>
    </r>
    <r>
      <rPr>
        <sz val="14"/>
        <rFont val="宋体"/>
        <family val="0"/>
      </rPr>
      <t>分，学习与创新占</t>
    </r>
    <r>
      <rPr>
        <sz val="14"/>
        <rFont val="Times New Roman"/>
        <family val="1"/>
      </rPr>
      <t>10</t>
    </r>
    <r>
      <rPr>
        <sz val="14"/>
        <rFont val="宋体"/>
        <family val="0"/>
      </rPr>
      <t>分。评价周期为季度的可追溯调整整个考评期。</t>
    </r>
  </si>
  <si>
    <t>考核角度</t>
  </si>
  <si>
    <r>
      <t>指</t>
    </r>
    <r>
      <rPr>
        <b/>
        <sz val="14"/>
        <rFont val="Times New Roman"/>
        <family val="1"/>
      </rPr>
      <t xml:space="preserve"> </t>
    </r>
    <r>
      <rPr>
        <b/>
        <sz val="14"/>
        <rFont val="宋体"/>
        <family val="0"/>
      </rPr>
      <t>标</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</si>
  <si>
    <t>单位</t>
  </si>
  <si>
    <t>计算方法或评价依据</t>
  </si>
  <si>
    <t>评价周期</t>
  </si>
  <si>
    <r>
      <t>权重</t>
    </r>
    <r>
      <rPr>
        <b/>
        <sz val="14"/>
        <rFont val="Times New Roman"/>
        <family val="1"/>
      </rPr>
      <t xml:space="preserve">         </t>
    </r>
  </si>
  <si>
    <t>评价标准</t>
  </si>
  <si>
    <t>计分方法</t>
  </si>
  <si>
    <t>大分</t>
  </si>
  <si>
    <t>％</t>
  </si>
  <si>
    <t>小分</t>
  </si>
  <si>
    <t>基本职能</t>
  </si>
  <si>
    <t>评价</t>
  </si>
  <si>
    <t>月</t>
  </si>
  <si>
    <t>其他重要工作内容：（短板要求或临时任务）</t>
  </si>
  <si>
    <t>1、短板要求</t>
  </si>
  <si>
    <t>2、临时任务</t>
  </si>
  <si>
    <t>3、</t>
  </si>
  <si>
    <t>4、</t>
  </si>
  <si>
    <t>计分总计</t>
  </si>
  <si>
    <t>绩效管理</t>
  </si>
  <si>
    <t>学习与创新</t>
  </si>
  <si>
    <t>显性业绩</t>
  </si>
  <si>
    <r>
      <t>　　　　　　　</t>
    </r>
    <r>
      <rPr>
        <b/>
        <sz val="18"/>
        <rFont val="Times New Roman"/>
        <family val="1"/>
      </rPr>
      <t xml:space="preserve"> </t>
    </r>
    <r>
      <rPr>
        <b/>
        <sz val="18"/>
        <rFont val="黑体"/>
        <family val="0"/>
      </rPr>
      <t>　</t>
    </r>
    <r>
      <rPr>
        <b/>
        <sz val="18"/>
        <rFont val="Times New Roman"/>
        <family val="1"/>
      </rPr>
      <t>2007</t>
    </r>
    <r>
      <rPr>
        <b/>
        <sz val="18"/>
        <rFont val="黑体"/>
        <family val="0"/>
      </rPr>
      <t>年</t>
    </r>
  </si>
  <si>
    <t>部门：供水所</t>
  </si>
  <si>
    <r>
      <t>不合格次数</t>
    </r>
    <r>
      <rPr>
        <sz val="14"/>
        <color indexed="8"/>
        <rFont val="Times New Roman"/>
        <family val="1"/>
      </rPr>
      <t>/</t>
    </r>
    <r>
      <rPr>
        <sz val="14"/>
        <color indexed="8"/>
        <rFont val="宋体"/>
        <family val="0"/>
      </rPr>
      <t>出厂水检测频率</t>
    </r>
  </si>
  <si>
    <r>
      <t>100%</t>
    </r>
    <r>
      <rPr>
        <sz val="14"/>
        <color indexed="8"/>
        <rFont val="宋体"/>
        <family val="0"/>
      </rPr>
      <t>，且无用户投诉</t>
    </r>
  </si>
  <si>
    <r>
      <t>99%</t>
    </r>
    <r>
      <rPr>
        <sz val="14"/>
        <color indexed="8"/>
        <rFont val="宋体"/>
        <family val="0"/>
      </rPr>
      <t>以上且无用户投诉</t>
    </r>
  </si>
  <si>
    <t>供水水压合格率</t>
  </si>
  <si>
    <r>
      <t>不合格次数</t>
    </r>
    <r>
      <rPr>
        <sz val="14"/>
        <color indexed="8"/>
        <rFont val="Times New Roman"/>
        <family val="1"/>
      </rPr>
      <t>/</t>
    </r>
    <r>
      <rPr>
        <sz val="14"/>
        <color indexed="8"/>
        <rFont val="宋体"/>
        <family val="0"/>
      </rPr>
      <t>水压监测记录频率</t>
    </r>
  </si>
  <si>
    <r>
      <t>每下降</t>
    </r>
    <r>
      <rPr>
        <sz val="14"/>
        <color indexed="8"/>
        <rFont val="Times New Roman"/>
        <family val="1"/>
      </rPr>
      <t>0.5%</t>
    </r>
    <r>
      <rPr>
        <sz val="14"/>
        <color indexed="8"/>
        <rFont val="宋体"/>
        <family val="0"/>
      </rPr>
      <t>加</t>
    </r>
    <r>
      <rPr>
        <sz val="14"/>
        <color indexed="8"/>
        <rFont val="Times New Roman"/>
        <family val="1"/>
      </rPr>
      <t>/</t>
    </r>
    <r>
      <rPr>
        <sz val="14"/>
        <color indexed="8"/>
        <rFont val="宋体"/>
        <family val="0"/>
      </rPr>
      <t>扣</t>
    </r>
    <r>
      <rPr>
        <sz val="14"/>
        <color indexed="8"/>
        <rFont val="Times New Roman"/>
        <family val="1"/>
      </rPr>
      <t>1</t>
    </r>
    <r>
      <rPr>
        <sz val="14"/>
        <color indexed="8"/>
        <rFont val="宋体"/>
        <family val="0"/>
      </rPr>
      <t>分，发生一次用户合理投诉，扣</t>
    </r>
    <r>
      <rPr>
        <sz val="14"/>
        <color indexed="8"/>
        <rFont val="Times New Roman"/>
        <family val="1"/>
      </rPr>
      <t>1</t>
    </r>
    <r>
      <rPr>
        <sz val="14"/>
        <color indexed="8"/>
        <rFont val="宋体"/>
        <family val="0"/>
      </rPr>
      <t>分</t>
    </r>
  </si>
  <si>
    <r>
      <t>实际供水量</t>
    </r>
    <r>
      <rPr>
        <sz val="14"/>
        <color indexed="8"/>
        <rFont val="Times New Roman"/>
        <family val="1"/>
      </rPr>
      <t>/</t>
    </r>
    <r>
      <rPr>
        <sz val="14"/>
        <color indexed="8"/>
        <rFont val="宋体"/>
        <family val="0"/>
      </rPr>
      <t>计划供水量</t>
    </r>
  </si>
  <si>
    <r>
      <t>90</t>
    </r>
    <r>
      <rPr>
        <sz val="14"/>
        <color indexed="8"/>
        <rFont val="Times New Roman"/>
        <family val="1"/>
      </rPr>
      <t>-110</t>
    </r>
    <r>
      <rPr>
        <sz val="14"/>
        <color indexed="8"/>
        <rFont val="宋体"/>
        <family val="0"/>
      </rPr>
      <t>％</t>
    </r>
  </si>
  <si>
    <r>
      <t>超范围每</t>
    </r>
    <r>
      <rPr>
        <sz val="14"/>
        <color indexed="8"/>
        <rFont val="Times New Roman"/>
        <family val="1"/>
      </rPr>
      <t>2</t>
    </r>
    <r>
      <rPr>
        <sz val="14"/>
        <color indexed="8"/>
        <rFont val="宋体"/>
        <family val="0"/>
      </rPr>
      <t>％扣</t>
    </r>
    <r>
      <rPr>
        <sz val="14"/>
        <color indexed="8"/>
        <rFont val="Times New Roman"/>
        <family val="1"/>
      </rPr>
      <t>1</t>
    </r>
    <r>
      <rPr>
        <sz val="14"/>
        <color indexed="8"/>
        <rFont val="宋体"/>
        <family val="0"/>
      </rPr>
      <t>分</t>
    </r>
  </si>
  <si>
    <r>
      <t>规范未及时调整和充实、技术资料归档不整齐或缺失每项扣</t>
    </r>
    <r>
      <rPr>
        <sz val="14"/>
        <color indexed="8"/>
        <rFont val="Times New Roman"/>
        <family val="1"/>
      </rPr>
      <t>1</t>
    </r>
    <r>
      <rPr>
        <sz val="14"/>
        <color indexed="8"/>
        <rFont val="宋体"/>
        <family val="0"/>
      </rPr>
      <t>分</t>
    </r>
  </si>
  <si>
    <r>
      <t>未按规定频率进行维护、未做维护记录、管道测绘不完整每次扣</t>
    </r>
    <r>
      <rPr>
        <sz val="14"/>
        <color indexed="8"/>
        <rFont val="Times New Roman"/>
        <family val="1"/>
      </rPr>
      <t>0.5</t>
    </r>
    <r>
      <rPr>
        <sz val="14"/>
        <color indexed="8"/>
        <rFont val="宋体"/>
        <family val="0"/>
      </rPr>
      <t>分</t>
    </r>
  </si>
  <si>
    <r>
      <t>未做统计得</t>
    </r>
    <r>
      <rPr>
        <sz val="14"/>
        <color indexed="8"/>
        <rFont val="Times New Roman"/>
        <family val="1"/>
      </rPr>
      <t>0</t>
    </r>
    <r>
      <rPr>
        <sz val="14"/>
        <color indexed="8"/>
        <rFont val="宋体"/>
        <family val="0"/>
      </rPr>
      <t>分，或做了统计未进行对比分析每项扣</t>
    </r>
    <r>
      <rPr>
        <sz val="14"/>
        <color indexed="8"/>
        <rFont val="Times New Roman"/>
        <family val="1"/>
      </rPr>
      <t>0.5</t>
    </r>
    <r>
      <rPr>
        <sz val="14"/>
        <color indexed="8"/>
        <rFont val="宋体"/>
        <family val="0"/>
      </rPr>
      <t>分</t>
    </r>
  </si>
  <si>
    <r>
      <t>不作报表分析</t>
    </r>
    <r>
      <rPr>
        <sz val="14"/>
        <color indexed="8"/>
        <rFont val="Times New Roman"/>
        <family val="1"/>
      </rPr>
      <t>0</t>
    </r>
    <r>
      <rPr>
        <sz val="14"/>
        <color indexed="8"/>
        <rFont val="宋体"/>
        <family val="0"/>
      </rPr>
      <t>分，报表分析不够好扣</t>
    </r>
    <r>
      <rPr>
        <sz val="14"/>
        <color indexed="8"/>
        <rFont val="Times New Roman"/>
        <family val="1"/>
      </rPr>
      <t>1</t>
    </r>
    <r>
      <rPr>
        <sz val="14"/>
        <color indexed="8"/>
        <rFont val="宋体"/>
        <family val="0"/>
      </rPr>
      <t>分。</t>
    </r>
  </si>
  <si>
    <t>环境卫生</t>
  </si>
  <si>
    <t>评价</t>
  </si>
  <si>
    <t>生产区、卫生区及员工衣着容貌</t>
  </si>
  <si>
    <t>月</t>
  </si>
  <si>
    <t>办公室负责组织检查</t>
  </si>
  <si>
    <r>
      <t>存在问题扣</t>
    </r>
    <r>
      <rPr>
        <sz val="14"/>
        <color indexed="8"/>
        <rFont val="Times New Roman"/>
        <family val="1"/>
      </rPr>
      <t>0.5</t>
    </r>
    <r>
      <rPr>
        <sz val="14"/>
        <color indexed="8"/>
        <rFont val="宋体"/>
        <family val="0"/>
      </rPr>
      <t>分，严重扣</t>
    </r>
    <r>
      <rPr>
        <sz val="14"/>
        <color indexed="8"/>
        <rFont val="Times New Roman"/>
        <family val="1"/>
      </rPr>
      <t>1</t>
    </r>
    <r>
      <rPr>
        <sz val="14"/>
        <color indexed="8"/>
        <rFont val="宋体"/>
        <family val="0"/>
      </rPr>
      <t>分</t>
    </r>
  </si>
  <si>
    <t>安全生产</t>
  </si>
  <si>
    <t>无事故、存在隐患、及时整改</t>
  </si>
  <si>
    <t>安全生产委员会组织检查</t>
  </si>
  <si>
    <r>
      <t>有事故</t>
    </r>
    <r>
      <rPr>
        <sz val="14"/>
        <color indexed="8"/>
        <rFont val="Times New Roman"/>
        <family val="1"/>
      </rPr>
      <t>0</t>
    </r>
    <r>
      <rPr>
        <sz val="14"/>
        <color indexed="8"/>
        <rFont val="宋体"/>
        <family val="0"/>
      </rPr>
      <t>分、存在</t>
    </r>
    <r>
      <rPr>
        <sz val="14"/>
        <color indexed="8"/>
        <rFont val="Times New Roman"/>
        <family val="1"/>
      </rPr>
      <t>1</t>
    </r>
    <r>
      <rPr>
        <sz val="14"/>
        <color indexed="8"/>
        <rFont val="宋体"/>
        <family val="0"/>
      </rPr>
      <t>项隐患扣</t>
    </r>
    <r>
      <rPr>
        <sz val="14"/>
        <color indexed="8"/>
        <rFont val="Times New Roman"/>
        <family val="1"/>
      </rPr>
      <t>0.5</t>
    </r>
    <r>
      <rPr>
        <sz val="14"/>
        <color indexed="8"/>
        <rFont val="宋体"/>
        <family val="0"/>
      </rPr>
      <t>分、未及时整改扣</t>
    </r>
    <r>
      <rPr>
        <sz val="14"/>
        <color indexed="8"/>
        <rFont val="Times New Roman"/>
        <family val="1"/>
      </rPr>
      <t>0.5</t>
    </r>
    <r>
      <rPr>
        <sz val="14"/>
        <color indexed="8"/>
        <rFont val="宋体"/>
        <family val="0"/>
      </rPr>
      <t>分</t>
    </r>
  </si>
  <si>
    <t>公司管委会审查</t>
  </si>
  <si>
    <t>与相关部门协调配合</t>
  </si>
  <si>
    <t>为相关部门提供技术支持、工作配合</t>
  </si>
  <si>
    <t>部门自评+相关部门反馈</t>
  </si>
  <si>
    <r>
      <t>技术支持不及时、工作配合不到位扣</t>
    </r>
    <r>
      <rPr>
        <sz val="14"/>
        <color indexed="8"/>
        <rFont val="Times New Roman"/>
        <family val="1"/>
      </rPr>
      <t>0.5</t>
    </r>
    <r>
      <rPr>
        <sz val="14"/>
        <color indexed="8"/>
        <rFont val="宋体"/>
        <family val="0"/>
      </rPr>
      <t>分，未支持配合扣</t>
    </r>
    <r>
      <rPr>
        <sz val="14"/>
        <color indexed="8"/>
        <rFont val="Times New Roman"/>
        <family val="1"/>
      </rPr>
      <t>1.5</t>
    </r>
    <r>
      <rPr>
        <sz val="14"/>
        <color indexed="8"/>
        <rFont val="宋体"/>
        <family val="0"/>
      </rPr>
      <t>分</t>
    </r>
  </si>
  <si>
    <t>员工考核</t>
  </si>
  <si>
    <t>员工考核方案、是否实施考核</t>
  </si>
  <si>
    <r>
      <t>部门自评</t>
    </r>
    <r>
      <rPr>
        <sz val="14"/>
        <color indexed="8"/>
        <rFont val="Times New Roman"/>
        <family val="1"/>
      </rPr>
      <t>+</t>
    </r>
    <r>
      <rPr>
        <sz val="14"/>
        <color indexed="8"/>
        <rFont val="宋体"/>
        <family val="0"/>
      </rPr>
      <t>办公室监督</t>
    </r>
  </si>
  <si>
    <r>
      <t>考核未实施或实施差扣</t>
    </r>
    <r>
      <rPr>
        <sz val="14"/>
        <color indexed="8"/>
        <rFont val="Times New Roman"/>
        <family val="1"/>
      </rPr>
      <t>0.5</t>
    </r>
    <r>
      <rPr>
        <sz val="14"/>
        <color indexed="8"/>
        <rFont val="宋体"/>
        <family val="0"/>
      </rPr>
      <t>分，考核方案未制订扣</t>
    </r>
    <r>
      <rPr>
        <sz val="14"/>
        <color indexed="8"/>
        <rFont val="Times New Roman"/>
        <family val="1"/>
      </rPr>
      <t>1.5</t>
    </r>
    <r>
      <rPr>
        <sz val="14"/>
        <color indexed="8"/>
        <rFont val="宋体"/>
        <family val="0"/>
      </rPr>
      <t>分</t>
    </r>
  </si>
  <si>
    <t>工作（费用）计划编制</t>
  </si>
  <si>
    <t>工作（费用）计划编制的及时性、合理性、准确性</t>
  </si>
  <si>
    <r>
      <t>工作计划不及时、不合理、不准确扣</t>
    </r>
    <r>
      <rPr>
        <sz val="14"/>
        <color indexed="8"/>
        <rFont val="Times New Roman"/>
        <family val="1"/>
      </rPr>
      <t>0.5</t>
    </r>
    <r>
      <rPr>
        <sz val="14"/>
        <color indexed="8"/>
        <rFont val="宋体"/>
        <family val="0"/>
      </rPr>
      <t>分，工作计划未制订扣</t>
    </r>
    <r>
      <rPr>
        <sz val="14"/>
        <color indexed="8"/>
        <rFont val="Times New Roman"/>
        <family val="1"/>
      </rPr>
      <t>1.5</t>
    </r>
    <r>
      <rPr>
        <sz val="14"/>
        <color indexed="8"/>
        <rFont val="宋体"/>
        <family val="0"/>
      </rPr>
      <t>分</t>
    </r>
  </si>
  <si>
    <t>对公司工作改进建议</t>
  </si>
  <si>
    <t>参与公司管理、对公司工作提出合理化建议</t>
  </si>
  <si>
    <t>公司管委会考核</t>
  </si>
  <si>
    <t>没有扣0.5分，持续没有扣1分，非常优秀加0.5分</t>
  </si>
  <si>
    <t>沟通及信息反馈</t>
  </si>
  <si>
    <t>与相关部门或下属员工有无沟通、工作完成有无反馈</t>
  </si>
  <si>
    <t>沟通少或沟通能力差扣0.5分，无沟通、无反馈扣1分</t>
  </si>
  <si>
    <t>服务质量</t>
  </si>
  <si>
    <r>
      <t>自评</t>
    </r>
    <r>
      <rPr>
        <sz val="14"/>
        <color indexed="8"/>
        <rFont val="Times New Roman"/>
        <family val="1"/>
      </rPr>
      <t>+</t>
    </r>
    <r>
      <rPr>
        <sz val="14"/>
        <color indexed="8"/>
        <rFont val="宋体"/>
        <family val="0"/>
      </rPr>
      <t>相关部门反馈</t>
    </r>
  </si>
  <si>
    <r>
      <t>有问题扣</t>
    </r>
    <r>
      <rPr>
        <sz val="14"/>
        <color indexed="8"/>
        <rFont val="Times New Roman"/>
        <family val="1"/>
      </rPr>
      <t>0.2</t>
    </r>
    <r>
      <rPr>
        <sz val="14"/>
        <color indexed="8"/>
        <rFont val="宋体"/>
        <family val="0"/>
      </rPr>
      <t>分，严重问题扣</t>
    </r>
    <r>
      <rPr>
        <sz val="14"/>
        <color indexed="8"/>
        <rFont val="Times New Roman"/>
        <family val="1"/>
      </rPr>
      <t>0.5</t>
    </r>
    <r>
      <rPr>
        <sz val="14"/>
        <color indexed="8"/>
        <rFont val="宋体"/>
        <family val="0"/>
      </rPr>
      <t>分</t>
    </r>
  </si>
  <si>
    <t>劳动纪律</t>
  </si>
  <si>
    <t>检查评价员工考勤、遵章守纪等情况</t>
  </si>
  <si>
    <t>办公室检查、记录</t>
  </si>
  <si>
    <t>员工满意度</t>
  </si>
  <si>
    <t>%</t>
  </si>
  <si>
    <t>员工对部门的满意度，每季度一次</t>
  </si>
  <si>
    <t>季</t>
  </si>
  <si>
    <t>办公室调查、统计</t>
  </si>
  <si>
    <r>
      <t>办公室根据调查结果作评价，加分不超过</t>
    </r>
    <r>
      <rPr>
        <sz val="14"/>
        <color indexed="8"/>
        <rFont val="Times New Roman"/>
        <family val="1"/>
      </rPr>
      <t>2</t>
    </r>
    <r>
      <rPr>
        <sz val="14"/>
        <color indexed="8"/>
        <rFont val="宋体"/>
        <family val="0"/>
      </rPr>
      <t>分</t>
    </r>
  </si>
  <si>
    <t>员工建议数及采纳情况</t>
  </si>
  <si>
    <t>统计员工建议数量及采纳情况</t>
  </si>
  <si>
    <t>自评</t>
  </si>
  <si>
    <t>员工学习与培训</t>
  </si>
  <si>
    <t>对自我、部门、公司学习需求或培训情况作出评价</t>
  </si>
  <si>
    <t>无变化扣0.5分，持续无变化扣1分，非常优秀加0.5分</t>
  </si>
  <si>
    <t>重要流程改进情况</t>
  </si>
  <si>
    <t>对生产工艺、工作流程的改进和创新</t>
  </si>
  <si>
    <t>无变化扣0.5分，持续无变化扣1分，非常优秀加1分</t>
  </si>
  <si>
    <t>激励、授权与团队意识</t>
  </si>
  <si>
    <t>内部激励机制、授权程度以及团队意识等</t>
  </si>
  <si>
    <t>基本原则：</t>
  </si>
  <si>
    <t>主要绩效：</t>
  </si>
  <si>
    <r>
      <t>包括显性业绩、短板要求、临时任务。基准分为</t>
    </r>
    <r>
      <rPr>
        <sz val="14"/>
        <rFont val="Times New Roman"/>
        <family val="1"/>
      </rPr>
      <t>60</t>
    </r>
    <r>
      <rPr>
        <sz val="14"/>
        <rFont val="宋体"/>
        <family val="0"/>
      </rPr>
      <t>分。每个指标均量化并确定评价标准。</t>
    </r>
  </si>
  <si>
    <r>
      <t>其中每一个短板要求或临时任务各为</t>
    </r>
    <r>
      <rPr>
        <sz val="14"/>
        <rFont val="Times New Roman"/>
        <family val="1"/>
      </rPr>
      <t>5</t>
    </r>
    <r>
      <rPr>
        <sz val="14"/>
        <rFont val="宋体"/>
        <family val="0"/>
      </rPr>
      <t>分。其余根据权重比例计算小分。</t>
    </r>
  </si>
  <si>
    <t>基础绩效：</t>
  </si>
  <si>
    <r>
      <t>包括基本职能、绩效管理、学习与创新。基准分为</t>
    </r>
    <r>
      <rPr>
        <sz val="14"/>
        <rFont val="Times New Roman"/>
        <family val="1"/>
      </rPr>
      <t>40</t>
    </r>
    <r>
      <rPr>
        <sz val="14"/>
        <rFont val="宋体"/>
        <family val="0"/>
      </rPr>
      <t>分，其中基本职能占</t>
    </r>
    <r>
      <rPr>
        <sz val="14"/>
        <rFont val="Times New Roman"/>
        <family val="1"/>
      </rPr>
      <t>20</t>
    </r>
    <r>
      <rPr>
        <sz val="14"/>
        <rFont val="宋体"/>
        <family val="0"/>
      </rPr>
      <t>分，绩效管理占</t>
    </r>
    <r>
      <rPr>
        <sz val="14"/>
        <rFont val="Times New Roman"/>
        <family val="1"/>
      </rPr>
      <t>10</t>
    </r>
    <r>
      <rPr>
        <sz val="14"/>
        <rFont val="宋体"/>
        <family val="0"/>
      </rPr>
      <t>分，学习与创新占</t>
    </r>
    <r>
      <rPr>
        <sz val="14"/>
        <rFont val="Times New Roman"/>
        <family val="1"/>
      </rPr>
      <t>10</t>
    </r>
    <r>
      <rPr>
        <sz val="14"/>
        <rFont val="宋体"/>
        <family val="0"/>
      </rPr>
      <t>分。评价周期为季度的可追溯调整整个考评期。</t>
    </r>
  </si>
  <si>
    <r>
      <t>　　　　　　　</t>
    </r>
    <r>
      <rPr>
        <b/>
        <sz val="18"/>
        <rFont val="Times New Roman"/>
        <family val="1"/>
      </rPr>
      <t xml:space="preserve"> </t>
    </r>
    <r>
      <rPr>
        <b/>
        <sz val="18"/>
        <rFont val="黑体"/>
        <family val="0"/>
      </rPr>
      <t>　</t>
    </r>
    <r>
      <rPr>
        <b/>
        <sz val="18"/>
        <rFont val="Times New Roman"/>
        <family val="1"/>
      </rPr>
      <t>2007</t>
    </r>
    <r>
      <rPr>
        <b/>
        <sz val="18"/>
        <rFont val="黑体"/>
        <family val="0"/>
      </rPr>
      <t>年</t>
    </r>
  </si>
  <si>
    <t>考核角度</t>
  </si>
  <si>
    <r>
      <t>指</t>
    </r>
    <r>
      <rPr>
        <b/>
        <sz val="14"/>
        <rFont val="Times New Roman"/>
        <family val="1"/>
      </rPr>
      <t xml:space="preserve"> </t>
    </r>
    <r>
      <rPr>
        <b/>
        <sz val="14"/>
        <rFont val="宋体"/>
        <family val="0"/>
      </rPr>
      <t>标</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</si>
  <si>
    <t>单位</t>
  </si>
  <si>
    <t>计算方法或评价依据</t>
  </si>
  <si>
    <t>评价周期</t>
  </si>
  <si>
    <r>
      <t>权重</t>
    </r>
    <r>
      <rPr>
        <b/>
        <sz val="14"/>
        <rFont val="Times New Roman"/>
        <family val="1"/>
      </rPr>
      <t xml:space="preserve">         </t>
    </r>
  </si>
  <si>
    <t>评价标准</t>
  </si>
  <si>
    <t>计分方法</t>
  </si>
  <si>
    <t>大分</t>
  </si>
  <si>
    <t>％</t>
  </si>
  <si>
    <t>小分</t>
  </si>
  <si>
    <t>显性业绩</t>
  </si>
  <si>
    <t>天</t>
  </si>
  <si>
    <t>月</t>
  </si>
  <si>
    <r>
      <t>90</t>
    </r>
    <r>
      <rPr>
        <sz val="14"/>
        <color indexed="8"/>
        <rFont val="Times New Roman"/>
        <family val="1"/>
      </rPr>
      <t>-110</t>
    </r>
    <r>
      <rPr>
        <sz val="14"/>
        <color indexed="8"/>
        <rFont val="宋体"/>
        <family val="0"/>
      </rPr>
      <t>％</t>
    </r>
  </si>
  <si>
    <t>评价</t>
  </si>
  <si>
    <t>工作开展与否及效果</t>
  </si>
  <si>
    <t>基本职能</t>
  </si>
  <si>
    <t>报表分析</t>
  </si>
  <si>
    <t>每月针对有明显变化或出现的严重问题进行分析</t>
  </si>
  <si>
    <t>是否分析及分析深度</t>
  </si>
  <si>
    <r>
      <t>不作报表分析</t>
    </r>
    <r>
      <rPr>
        <sz val="14"/>
        <color indexed="8"/>
        <rFont val="Times New Roman"/>
        <family val="1"/>
      </rPr>
      <t>0</t>
    </r>
    <r>
      <rPr>
        <sz val="14"/>
        <color indexed="8"/>
        <rFont val="宋体"/>
        <family val="0"/>
      </rPr>
      <t>分，报表分析不够好扣</t>
    </r>
    <r>
      <rPr>
        <sz val="14"/>
        <color indexed="8"/>
        <rFont val="Times New Roman"/>
        <family val="1"/>
      </rPr>
      <t>1</t>
    </r>
    <r>
      <rPr>
        <sz val="14"/>
        <color indexed="8"/>
        <rFont val="宋体"/>
        <family val="0"/>
      </rPr>
      <t>分。</t>
    </r>
  </si>
  <si>
    <t>环境卫生</t>
  </si>
  <si>
    <t>办公室负责组织检查</t>
  </si>
  <si>
    <r>
      <t>存在问题扣</t>
    </r>
    <r>
      <rPr>
        <sz val="14"/>
        <color indexed="8"/>
        <rFont val="Times New Roman"/>
        <family val="1"/>
      </rPr>
      <t>0.5</t>
    </r>
    <r>
      <rPr>
        <sz val="14"/>
        <color indexed="8"/>
        <rFont val="宋体"/>
        <family val="0"/>
      </rPr>
      <t>分，严重扣</t>
    </r>
    <r>
      <rPr>
        <sz val="14"/>
        <color indexed="8"/>
        <rFont val="Times New Roman"/>
        <family val="1"/>
      </rPr>
      <t>1</t>
    </r>
    <r>
      <rPr>
        <sz val="14"/>
        <color indexed="8"/>
        <rFont val="宋体"/>
        <family val="0"/>
      </rPr>
      <t>分</t>
    </r>
  </si>
  <si>
    <t>安全生产</t>
  </si>
  <si>
    <t>无事故、存在隐患、及时整改</t>
  </si>
  <si>
    <t>安全生产委员会组织检查</t>
  </si>
  <si>
    <r>
      <t>有事故</t>
    </r>
    <r>
      <rPr>
        <sz val="14"/>
        <color indexed="8"/>
        <rFont val="Times New Roman"/>
        <family val="1"/>
      </rPr>
      <t>0</t>
    </r>
    <r>
      <rPr>
        <sz val="14"/>
        <color indexed="8"/>
        <rFont val="宋体"/>
        <family val="0"/>
      </rPr>
      <t>分、存在</t>
    </r>
    <r>
      <rPr>
        <sz val="14"/>
        <color indexed="8"/>
        <rFont val="Times New Roman"/>
        <family val="1"/>
      </rPr>
      <t>1</t>
    </r>
    <r>
      <rPr>
        <sz val="14"/>
        <color indexed="8"/>
        <rFont val="宋体"/>
        <family val="0"/>
      </rPr>
      <t>项隐患扣</t>
    </r>
    <r>
      <rPr>
        <sz val="14"/>
        <color indexed="8"/>
        <rFont val="Times New Roman"/>
        <family val="1"/>
      </rPr>
      <t>0.5</t>
    </r>
    <r>
      <rPr>
        <sz val="14"/>
        <color indexed="8"/>
        <rFont val="宋体"/>
        <family val="0"/>
      </rPr>
      <t>分、未及时整改扣</t>
    </r>
    <r>
      <rPr>
        <sz val="14"/>
        <color indexed="8"/>
        <rFont val="Times New Roman"/>
        <family val="1"/>
      </rPr>
      <t>0.5</t>
    </r>
    <r>
      <rPr>
        <sz val="14"/>
        <color indexed="8"/>
        <rFont val="宋体"/>
        <family val="0"/>
      </rPr>
      <t>分</t>
    </r>
  </si>
  <si>
    <t>绩效管理</t>
  </si>
  <si>
    <t>公司管委会审查</t>
  </si>
  <si>
    <t>与相关部门协调配合</t>
  </si>
  <si>
    <t>为相关部门提供技术支持、工作配合</t>
  </si>
  <si>
    <t>部门自评+相关部门反馈</t>
  </si>
  <si>
    <r>
      <t>技术支持不及时、工作配合不到位扣</t>
    </r>
    <r>
      <rPr>
        <sz val="14"/>
        <color indexed="8"/>
        <rFont val="Times New Roman"/>
        <family val="1"/>
      </rPr>
      <t>0.5</t>
    </r>
    <r>
      <rPr>
        <sz val="14"/>
        <color indexed="8"/>
        <rFont val="宋体"/>
        <family val="0"/>
      </rPr>
      <t>分，未支持配合扣</t>
    </r>
    <r>
      <rPr>
        <sz val="14"/>
        <color indexed="8"/>
        <rFont val="Times New Roman"/>
        <family val="1"/>
      </rPr>
      <t>1.5</t>
    </r>
    <r>
      <rPr>
        <sz val="14"/>
        <color indexed="8"/>
        <rFont val="宋体"/>
        <family val="0"/>
      </rPr>
      <t>分</t>
    </r>
  </si>
  <si>
    <t>员工考核</t>
  </si>
  <si>
    <t>员工考核方案、是否实施考核</t>
  </si>
  <si>
    <r>
      <t>部门自评</t>
    </r>
    <r>
      <rPr>
        <sz val="14"/>
        <color indexed="8"/>
        <rFont val="Times New Roman"/>
        <family val="1"/>
      </rPr>
      <t>+</t>
    </r>
    <r>
      <rPr>
        <sz val="14"/>
        <color indexed="8"/>
        <rFont val="宋体"/>
        <family val="0"/>
      </rPr>
      <t>办公室监督</t>
    </r>
  </si>
  <si>
    <r>
      <t>考核未实施或实施差扣</t>
    </r>
    <r>
      <rPr>
        <sz val="14"/>
        <color indexed="8"/>
        <rFont val="Times New Roman"/>
        <family val="1"/>
      </rPr>
      <t>0.5</t>
    </r>
    <r>
      <rPr>
        <sz val="14"/>
        <color indexed="8"/>
        <rFont val="宋体"/>
        <family val="0"/>
      </rPr>
      <t>分，考核方案未制订扣</t>
    </r>
    <r>
      <rPr>
        <sz val="14"/>
        <color indexed="8"/>
        <rFont val="Times New Roman"/>
        <family val="1"/>
      </rPr>
      <t>1.5</t>
    </r>
    <r>
      <rPr>
        <sz val="14"/>
        <color indexed="8"/>
        <rFont val="宋体"/>
        <family val="0"/>
      </rPr>
      <t>分</t>
    </r>
  </si>
  <si>
    <t>工作（费用）计划编制</t>
  </si>
  <si>
    <t>工作（费用）计划编制的及时性、合理性、准确性</t>
  </si>
  <si>
    <r>
      <t>工作计划不及时、不合理、不准确扣</t>
    </r>
    <r>
      <rPr>
        <sz val="14"/>
        <color indexed="8"/>
        <rFont val="Times New Roman"/>
        <family val="1"/>
      </rPr>
      <t>0.5</t>
    </r>
    <r>
      <rPr>
        <sz val="14"/>
        <color indexed="8"/>
        <rFont val="宋体"/>
        <family val="0"/>
      </rPr>
      <t>分，工作计划未制订扣</t>
    </r>
    <r>
      <rPr>
        <sz val="14"/>
        <color indexed="8"/>
        <rFont val="Times New Roman"/>
        <family val="1"/>
      </rPr>
      <t>1.5</t>
    </r>
    <r>
      <rPr>
        <sz val="14"/>
        <color indexed="8"/>
        <rFont val="宋体"/>
        <family val="0"/>
      </rPr>
      <t>分</t>
    </r>
  </si>
  <si>
    <t>对公司工作改进建议</t>
  </si>
  <si>
    <t>参与公司管理、对公司工作提出合理化建议</t>
  </si>
  <si>
    <t>公司管委会考核</t>
  </si>
  <si>
    <t>没有扣0.5分，持续没有扣1分，非常优秀加0.5分</t>
  </si>
  <si>
    <t>沟通及信息反馈</t>
  </si>
  <si>
    <t>与相关部门或下属员工有无沟通、工作完成有无反馈</t>
  </si>
  <si>
    <t>沟通少或沟通能力差扣0.5分，无沟通、无反馈扣1分</t>
  </si>
  <si>
    <t>服务质量</t>
  </si>
  <si>
    <t>电话接听及时率、接听电话规范用语</t>
  </si>
  <si>
    <r>
      <t>自评</t>
    </r>
    <r>
      <rPr>
        <sz val="14"/>
        <color indexed="8"/>
        <rFont val="Times New Roman"/>
        <family val="1"/>
      </rPr>
      <t>+</t>
    </r>
    <r>
      <rPr>
        <sz val="14"/>
        <color indexed="8"/>
        <rFont val="宋体"/>
        <family val="0"/>
      </rPr>
      <t>相关部门反馈</t>
    </r>
  </si>
  <si>
    <r>
      <t>有问题扣</t>
    </r>
    <r>
      <rPr>
        <sz val="14"/>
        <color indexed="8"/>
        <rFont val="Times New Roman"/>
        <family val="1"/>
      </rPr>
      <t>0.2</t>
    </r>
    <r>
      <rPr>
        <sz val="14"/>
        <color indexed="8"/>
        <rFont val="宋体"/>
        <family val="0"/>
      </rPr>
      <t>分，严重问题扣</t>
    </r>
    <r>
      <rPr>
        <sz val="14"/>
        <color indexed="8"/>
        <rFont val="Times New Roman"/>
        <family val="1"/>
      </rPr>
      <t>0.5</t>
    </r>
    <r>
      <rPr>
        <sz val="14"/>
        <color indexed="8"/>
        <rFont val="宋体"/>
        <family val="0"/>
      </rPr>
      <t>分</t>
    </r>
  </si>
  <si>
    <t>劳动纪律</t>
  </si>
  <si>
    <t>检查评价员工考勤、遵章守纪等情况</t>
  </si>
  <si>
    <t>办公室检查、记录</t>
  </si>
  <si>
    <t>学习与创新</t>
  </si>
  <si>
    <t>员工满意度</t>
  </si>
  <si>
    <t>%</t>
  </si>
  <si>
    <t>员工对部门的满意度，每季度一次</t>
  </si>
  <si>
    <t>季</t>
  </si>
  <si>
    <t>办公室调查、统计</t>
  </si>
  <si>
    <r>
      <t>办公室根据调查结果作评价，加分不超过</t>
    </r>
    <r>
      <rPr>
        <sz val="14"/>
        <color indexed="8"/>
        <rFont val="Times New Roman"/>
        <family val="1"/>
      </rPr>
      <t>2</t>
    </r>
    <r>
      <rPr>
        <sz val="14"/>
        <color indexed="8"/>
        <rFont val="宋体"/>
        <family val="0"/>
      </rPr>
      <t>分</t>
    </r>
  </si>
  <si>
    <t>员工建议数及采纳情况</t>
  </si>
  <si>
    <t>统计员工建议数量及采纳情况</t>
  </si>
  <si>
    <t>自评</t>
  </si>
  <si>
    <t>员工学习与培训</t>
  </si>
  <si>
    <t>对自我、部门、公司学习需求或培训情况作出评价</t>
  </si>
  <si>
    <t>无变化扣0.5分，持续无变化扣1分，非常优秀加0.5分</t>
  </si>
  <si>
    <t>重要流程改进情况</t>
  </si>
  <si>
    <t>对生产工艺、工作流程的改进和创新</t>
  </si>
  <si>
    <t>无变化扣0.5分，持续无变化扣1分，非常优秀加1分</t>
  </si>
  <si>
    <t>激励、授权与团队意识</t>
  </si>
  <si>
    <t>内部激励机制、授权程度以及团队意识等</t>
  </si>
  <si>
    <t>其他重要工作内容：（短板要求或临时任务）</t>
  </si>
  <si>
    <t>1、短板要求</t>
  </si>
  <si>
    <t>2、临时任务</t>
  </si>
  <si>
    <t>3、</t>
  </si>
  <si>
    <t>4、</t>
  </si>
  <si>
    <t>计分总计</t>
  </si>
  <si>
    <t>基本原则：</t>
  </si>
  <si>
    <t>主要绩效：</t>
  </si>
  <si>
    <r>
      <t>包括显性业绩、短板要求、临时任务。基准分为</t>
    </r>
    <r>
      <rPr>
        <sz val="14"/>
        <rFont val="Times New Roman"/>
        <family val="1"/>
      </rPr>
      <t>60</t>
    </r>
    <r>
      <rPr>
        <sz val="14"/>
        <rFont val="宋体"/>
        <family val="0"/>
      </rPr>
      <t>分。每个指标均量化并确定评价标准。</t>
    </r>
  </si>
  <si>
    <r>
      <t>其中每一个短板要求或临时任务各为</t>
    </r>
    <r>
      <rPr>
        <sz val="14"/>
        <rFont val="Times New Roman"/>
        <family val="1"/>
      </rPr>
      <t>5</t>
    </r>
    <r>
      <rPr>
        <sz val="14"/>
        <rFont val="宋体"/>
        <family val="0"/>
      </rPr>
      <t>分。其余根据权重比例计算小分。</t>
    </r>
  </si>
  <si>
    <t>基础绩效：</t>
  </si>
  <si>
    <r>
      <t>包括基本职能、绩效管理、学习与创新。基准分为</t>
    </r>
    <r>
      <rPr>
        <sz val="14"/>
        <rFont val="Times New Roman"/>
        <family val="1"/>
      </rPr>
      <t>40</t>
    </r>
    <r>
      <rPr>
        <sz val="14"/>
        <rFont val="宋体"/>
        <family val="0"/>
      </rPr>
      <t>分，其中基本职能占</t>
    </r>
    <r>
      <rPr>
        <sz val="14"/>
        <rFont val="Times New Roman"/>
        <family val="1"/>
      </rPr>
      <t>20</t>
    </r>
    <r>
      <rPr>
        <sz val="14"/>
        <rFont val="宋体"/>
        <family val="0"/>
      </rPr>
      <t>分，绩效管理占</t>
    </r>
    <r>
      <rPr>
        <sz val="14"/>
        <rFont val="Times New Roman"/>
        <family val="1"/>
      </rPr>
      <t>10</t>
    </r>
    <r>
      <rPr>
        <sz val="14"/>
        <rFont val="宋体"/>
        <family val="0"/>
      </rPr>
      <t>分，学习与创新占</t>
    </r>
    <r>
      <rPr>
        <sz val="14"/>
        <rFont val="Times New Roman"/>
        <family val="1"/>
      </rPr>
      <t>10</t>
    </r>
    <r>
      <rPr>
        <sz val="14"/>
        <rFont val="宋体"/>
        <family val="0"/>
      </rPr>
      <t>分。评价周期为季度的可追溯调整整个考评期。</t>
    </r>
  </si>
  <si>
    <t>部门：供水所</t>
  </si>
  <si>
    <t>考核角度</t>
  </si>
  <si>
    <r>
      <t>指</t>
    </r>
    <r>
      <rPr>
        <b/>
        <sz val="14"/>
        <rFont val="Times New Roman"/>
        <family val="1"/>
      </rPr>
      <t xml:space="preserve"> </t>
    </r>
    <r>
      <rPr>
        <b/>
        <sz val="14"/>
        <rFont val="宋体"/>
        <family val="0"/>
      </rPr>
      <t>标</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</si>
  <si>
    <t>单位</t>
  </si>
  <si>
    <t>评价周期</t>
  </si>
  <si>
    <r>
      <t>权重</t>
    </r>
    <r>
      <rPr>
        <b/>
        <sz val="14"/>
        <rFont val="Times New Roman"/>
        <family val="1"/>
      </rPr>
      <t xml:space="preserve">         </t>
    </r>
  </si>
  <si>
    <t>评价标准</t>
  </si>
  <si>
    <t>大分</t>
  </si>
  <si>
    <t>％</t>
  </si>
  <si>
    <t>小分</t>
  </si>
  <si>
    <t>显性业绩</t>
  </si>
  <si>
    <t>天</t>
  </si>
  <si>
    <t>月</t>
  </si>
  <si>
    <t>评价</t>
  </si>
  <si>
    <t>基本职能</t>
  </si>
  <si>
    <t>绩效管理</t>
  </si>
  <si>
    <t>学习与创新</t>
  </si>
  <si>
    <t>%</t>
  </si>
  <si>
    <t>季</t>
  </si>
  <si>
    <t>其他重要工作内容：（短板要求或临时任务）</t>
  </si>
  <si>
    <t>1、短板要求</t>
  </si>
  <si>
    <t>2、临时任务</t>
  </si>
  <si>
    <t>3、</t>
  </si>
  <si>
    <t>4、</t>
  </si>
  <si>
    <t>计分总计</t>
  </si>
  <si>
    <t>主管领导：</t>
  </si>
  <si>
    <t>部门经理：</t>
  </si>
  <si>
    <t>基本职能</t>
  </si>
  <si>
    <t>我们如何完成部门的基本职能？</t>
  </si>
  <si>
    <t>3、</t>
  </si>
  <si>
    <t>4、</t>
  </si>
  <si>
    <t>计分总计</t>
  </si>
  <si>
    <t>注：在方面具有典型事例且得到公司领导或绩效会议的赞同和表扬方可视为非常优秀。</t>
  </si>
  <si>
    <t>主管领导：</t>
  </si>
  <si>
    <t>部门主管：</t>
  </si>
  <si>
    <t>显性业绩</t>
  </si>
  <si>
    <t>我们如何实现最重要的工作目标？</t>
  </si>
  <si>
    <t xml:space="preserve">绩效管理     </t>
  </si>
  <si>
    <t>我们要展开那些绩效管理工作？</t>
  </si>
  <si>
    <t>学习与创新</t>
  </si>
  <si>
    <t>我们如何持续保持变革和提高的能力？</t>
  </si>
  <si>
    <t>其他重要工作内容：（短板要求或临时任务）</t>
  </si>
  <si>
    <t>1、</t>
  </si>
  <si>
    <t>2、</t>
  </si>
  <si>
    <t>结果</t>
  </si>
  <si>
    <t>差异值</t>
  </si>
  <si>
    <t>简要说明</t>
  </si>
  <si>
    <t>计分</t>
  </si>
  <si>
    <t>下月计划</t>
  </si>
  <si>
    <t>2007年     月</t>
  </si>
  <si>
    <t>部门负责：</t>
  </si>
  <si>
    <t>传达联络</t>
  </si>
  <si>
    <t>组织安排公司会议培训、为各部门会议培训做好服务</t>
  </si>
  <si>
    <r>
      <t>会议培训效果</t>
    </r>
    <r>
      <rPr>
        <sz val="14"/>
        <color indexed="8"/>
        <rFont val="Times New Roman"/>
        <family val="1"/>
      </rPr>
      <t>/</t>
    </r>
    <r>
      <rPr>
        <sz val="14"/>
        <color indexed="8"/>
        <rFont val="宋体"/>
        <family val="0"/>
      </rPr>
      <t>服务成效</t>
    </r>
  </si>
  <si>
    <t>各部门监督</t>
  </si>
  <si>
    <t>工作区、卫生区及员工衣着容貌</t>
  </si>
  <si>
    <t>对办公自动化、工作流程的改进和创新</t>
  </si>
  <si>
    <t>做好接待工作、协调与相关单位之间的关系</t>
  </si>
  <si>
    <t>接待效果、协调能力</t>
  </si>
  <si>
    <t>档案管理</t>
  </si>
  <si>
    <t>统计汇总</t>
  </si>
  <si>
    <t>事务管理</t>
  </si>
  <si>
    <t>资源调配</t>
  </si>
  <si>
    <t>公司制度宣传、解释，贯彻执行</t>
  </si>
  <si>
    <t>人事劳资</t>
  </si>
  <si>
    <t>综合治理</t>
  </si>
  <si>
    <r>
      <t>各类报表</t>
    </r>
    <r>
      <rPr>
        <sz val="14"/>
        <color indexed="8"/>
        <rFont val="Times New Roman"/>
        <family val="1"/>
      </rPr>
      <t>(</t>
    </r>
    <r>
      <rPr>
        <sz val="14"/>
        <color indexed="8"/>
        <rFont val="宋体"/>
        <family val="0"/>
      </rPr>
      <t>数据</t>
    </r>
    <r>
      <rPr>
        <sz val="14"/>
        <color indexed="8"/>
        <rFont val="Times New Roman"/>
        <family val="1"/>
      </rPr>
      <t>)</t>
    </r>
    <r>
      <rPr>
        <sz val="14"/>
        <color indexed="8"/>
        <rFont val="宋体"/>
        <family val="0"/>
      </rPr>
      <t>统计、汇总、上报</t>
    </r>
  </si>
  <si>
    <t>人事调动、工资普调、职称申报、社保统筹</t>
  </si>
  <si>
    <t>各类档案收集、整理、归类</t>
  </si>
  <si>
    <t>统计汇总准确、上报及时</t>
  </si>
  <si>
    <t>环境保持好、修缮及时</t>
  </si>
  <si>
    <t>制度解释、执行</t>
  </si>
  <si>
    <r>
      <t>档案保管完好</t>
    </r>
    <r>
      <rPr>
        <sz val="14"/>
        <color indexed="8"/>
        <rFont val="Times New Roman"/>
        <family val="1"/>
      </rPr>
      <t>/</t>
    </r>
    <r>
      <rPr>
        <sz val="14"/>
        <color indexed="8"/>
        <rFont val="宋体"/>
        <family val="0"/>
      </rPr>
      <t>检索方便</t>
    </r>
  </si>
  <si>
    <t>按相关单位要求做好</t>
  </si>
  <si>
    <t>不得出现综治事件</t>
  </si>
  <si>
    <r>
      <t>统计汇总不准确、上报不及时每次扣</t>
    </r>
    <r>
      <rPr>
        <sz val="14"/>
        <color indexed="8"/>
        <rFont val="Times New Roman"/>
        <family val="1"/>
      </rPr>
      <t>0.5</t>
    </r>
    <r>
      <rPr>
        <sz val="14"/>
        <color indexed="8"/>
        <rFont val="宋体"/>
        <family val="0"/>
      </rPr>
      <t>分，未统计汇总得</t>
    </r>
    <r>
      <rPr>
        <sz val="14"/>
        <color indexed="8"/>
        <rFont val="Times New Roman"/>
        <family val="1"/>
      </rPr>
      <t>0</t>
    </r>
    <r>
      <rPr>
        <sz val="14"/>
        <color indexed="8"/>
        <rFont val="宋体"/>
        <family val="0"/>
      </rPr>
      <t>分</t>
    </r>
  </si>
  <si>
    <r>
      <t>档案</t>
    </r>
    <r>
      <rPr>
        <sz val="14"/>
        <color indexed="8"/>
        <rFont val="Times New Roman"/>
        <family val="1"/>
      </rPr>
      <t>(</t>
    </r>
    <r>
      <rPr>
        <sz val="14"/>
        <color indexed="8"/>
        <rFont val="宋体"/>
        <family val="0"/>
      </rPr>
      <t>文件</t>
    </r>
    <r>
      <rPr>
        <sz val="14"/>
        <color indexed="8"/>
        <rFont val="Times New Roman"/>
        <family val="1"/>
      </rPr>
      <t>)</t>
    </r>
    <r>
      <rPr>
        <sz val="14"/>
        <color indexed="8"/>
        <rFont val="宋体"/>
        <family val="0"/>
      </rPr>
      <t>未及时收集、整理每次扣</t>
    </r>
    <r>
      <rPr>
        <sz val="14"/>
        <color indexed="8"/>
        <rFont val="Times New Roman"/>
        <family val="1"/>
      </rPr>
      <t>0.5</t>
    </r>
    <r>
      <rPr>
        <sz val="14"/>
        <color indexed="8"/>
        <rFont val="宋体"/>
        <family val="0"/>
      </rPr>
      <t>分，档案资料查找不到得</t>
    </r>
    <r>
      <rPr>
        <sz val="14"/>
        <color indexed="8"/>
        <rFont val="Times New Roman"/>
        <family val="1"/>
      </rPr>
      <t>0</t>
    </r>
    <r>
      <rPr>
        <sz val="14"/>
        <color indexed="8"/>
        <rFont val="宋体"/>
        <family val="0"/>
      </rPr>
      <t>分</t>
    </r>
  </si>
  <si>
    <r>
      <t>未按相关单位要求做好得</t>
    </r>
    <r>
      <rPr>
        <sz val="14"/>
        <color indexed="8"/>
        <rFont val="Times New Roman"/>
        <family val="1"/>
      </rPr>
      <t>0</t>
    </r>
    <r>
      <rPr>
        <sz val="14"/>
        <color indexed="8"/>
        <rFont val="宋体"/>
        <family val="0"/>
      </rPr>
      <t>分</t>
    </r>
  </si>
  <si>
    <t>考勤管理</t>
  </si>
  <si>
    <t>每月对各部门考勤进行统计汇总</t>
  </si>
  <si>
    <t>考勤统计及时准确</t>
  </si>
  <si>
    <r>
      <t>考勤统计不及时、不准确每次扣</t>
    </r>
    <r>
      <rPr>
        <sz val="14"/>
        <color indexed="8"/>
        <rFont val="Times New Roman"/>
        <family val="1"/>
      </rPr>
      <t>0.5</t>
    </r>
    <r>
      <rPr>
        <sz val="14"/>
        <color indexed="8"/>
        <rFont val="宋体"/>
        <family val="0"/>
      </rPr>
      <t>分，未做得</t>
    </r>
    <r>
      <rPr>
        <sz val="14"/>
        <color indexed="8"/>
        <rFont val="Times New Roman"/>
        <family val="1"/>
      </rPr>
      <t>0</t>
    </r>
    <r>
      <rPr>
        <sz val="14"/>
        <color indexed="8"/>
        <rFont val="宋体"/>
        <family val="0"/>
      </rPr>
      <t>分</t>
    </r>
  </si>
  <si>
    <t>为相关部门提供服务支持、工作配合</t>
  </si>
  <si>
    <r>
      <t>服务支持不及时、工作配合不到位扣</t>
    </r>
    <r>
      <rPr>
        <sz val="14"/>
        <color indexed="8"/>
        <rFont val="Times New Roman"/>
        <family val="1"/>
      </rPr>
      <t>0.5</t>
    </r>
    <r>
      <rPr>
        <sz val="14"/>
        <color indexed="8"/>
        <rFont val="宋体"/>
        <family val="0"/>
      </rPr>
      <t>分，未支持配合扣</t>
    </r>
    <r>
      <rPr>
        <sz val="14"/>
        <color indexed="8"/>
        <rFont val="Times New Roman"/>
        <family val="1"/>
      </rPr>
      <t>1.5</t>
    </r>
    <r>
      <rPr>
        <sz val="14"/>
        <color indexed="8"/>
        <rFont val="宋体"/>
        <family val="0"/>
      </rPr>
      <t>分</t>
    </r>
  </si>
  <si>
    <r>
      <t>部门自评</t>
    </r>
    <r>
      <rPr>
        <sz val="14"/>
        <color indexed="8"/>
        <rFont val="Times New Roman"/>
        <family val="1"/>
      </rPr>
      <t>+</t>
    </r>
    <r>
      <rPr>
        <sz val="14"/>
        <color indexed="8"/>
        <rFont val="宋体"/>
        <family val="0"/>
      </rPr>
      <t>各部门监督</t>
    </r>
  </si>
  <si>
    <t>自行检查、记录</t>
  </si>
  <si>
    <r>
      <t>会议培训组织混乱扣</t>
    </r>
    <r>
      <rPr>
        <sz val="14"/>
        <color indexed="8"/>
        <rFont val="Times New Roman"/>
        <family val="1"/>
      </rPr>
      <t>3</t>
    </r>
    <r>
      <rPr>
        <sz val="14"/>
        <color indexed="8"/>
        <rFont val="宋体"/>
        <family val="0"/>
      </rPr>
      <t>分、未做好记录扣</t>
    </r>
    <r>
      <rPr>
        <sz val="14"/>
        <color indexed="8"/>
        <rFont val="Times New Roman"/>
        <family val="1"/>
      </rPr>
      <t>3</t>
    </r>
    <r>
      <rPr>
        <sz val="14"/>
        <color indexed="8"/>
        <rFont val="宋体"/>
        <family val="0"/>
      </rPr>
      <t>分、未做好服务扣</t>
    </r>
    <r>
      <rPr>
        <sz val="14"/>
        <color indexed="8"/>
        <rFont val="Times New Roman"/>
        <family val="1"/>
      </rPr>
      <t>3</t>
    </r>
    <r>
      <rPr>
        <sz val="14"/>
        <color indexed="8"/>
        <rFont val="宋体"/>
        <family val="0"/>
      </rPr>
      <t>分</t>
    </r>
  </si>
  <si>
    <t>自评</t>
  </si>
  <si>
    <t>部门：安装公司</t>
  </si>
  <si>
    <t>部门：办公室</t>
  </si>
  <si>
    <t>对安装工艺、工作流程的改进和创新</t>
  </si>
  <si>
    <t>户表改造</t>
  </si>
  <si>
    <t>接洽业务</t>
  </si>
  <si>
    <t>安装收入（工程量）</t>
  </si>
  <si>
    <t>按全年目标平均或月度收入（工程进度）计划</t>
  </si>
  <si>
    <t>工程质量</t>
  </si>
  <si>
    <t>一次验收合格率</t>
  </si>
  <si>
    <r>
      <t>100%</t>
    </r>
    <r>
      <rPr>
        <sz val="14"/>
        <color indexed="8"/>
        <rFont val="宋体"/>
        <family val="0"/>
      </rPr>
      <t>，且无用户投诉</t>
    </r>
  </si>
  <si>
    <t>按户表改造流程进行</t>
  </si>
  <si>
    <t>评价</t>
  </si>
  <si>
    <t>按改造流程进行</t>
  </si>
  <si>
    <t>未按流程开展工作扣3分，出现用户纠纷扣5分</t>
  </si>
  <si>
    <t>业务接洽单、客户访问单</t>
  </si>
  <si>
    <r>
      <t>以用户签字</t>
    </r>
    <r>
      <rPr>
        <sz val="14"/>
        <color indexed="8"/>
        <rFont val="Times New Roman"/>
        <family val="1"/>
      </rPr>
      <t>(</t>
    </r>
    <r>
      <rPr>
        <sz val="14"/>
        <color indexed="8"/>
        <rFont val="宋体"/>
        <family val="0"/>
      </rPr>
      <t>盖章</t>
    </r>
    <r>
      <rPr>
        <sz val="14"/>
        <color indexed="8"/>
        <rFont val="Times New Roman"/>
        <family val="1"/>
      </rPr>
      <t>)</t>
    </r>
    <r>
      <rPr>
        <sz val="14"/>
        <color indexed="8"/>
        <rFont val="宋体"/>
        <family val="0"/>
      </rPr>
      <t>为准</t>
    </r>
  </si>
  <si>
    <t>无单不得分，单据低于2张扣3分，低于4张扣1分</t>
  </si>
  <si>
    <t>安装计划准确率</t>
  </si>
  <si>
    <r>
      <t>实际收入</t>
    </r>
    <r>
      <rPr>
        <sz val="14"/>
        <color indexed="8"/>
        <rFont val="Times New Roman"/>
        <family val="1"/>
      </rPr>
      <t>(</t>
    </r>
    <r>
      <rPr>
        <sz val="14"/>
        <color indexed="8"/>
        <rFont val="宋体"/>
        <family val="0"/>
      </rPr>
      <t>工程进度</t>
    </r>
    <r>
      <rPr>
        <sz val="14"/>
        <color indexed="8"/>
        <rFont val="Times New Roman"/>
        <family val="1"/>
      </rPr>
      <t>)/</t>
    </r>
    <r>
      <rPr>
        <sz val="14"/>
        <color indexed="8"/>
        <rFont val="宋体"/>
        <family val="0"/>
      </rPr>
      <t>计划收入</t>
    </r>
    <r>
      <rPr>
        <sz val="14"/>
        <color indexed="8"/>
        <rFont val="Times New Roman"/>
        <family val="1"/>
      </rPr>
      <t>(</t>
    </r>
    <r>
      <rPr>
        <sz val="14"/>
        <color indexed="8"/>
        <rFont val="宋体"/>
        <family val="0"/>
      </rPr>
      <t>工程进度</t>
    </r>
    <r>
      <rPr>
        <sz val="14"/>
        <color indexed="8"/>
        <rFont val="Times New Roman"/>
        <family val="1"/>
      </rPr>
      <t>)</t>
    </r>
  </si>
  <si>
    <t>每下降1%扣0.5分，下降30%不得分</t>
  </si>
  <si>
    <t>编制和完善部门生产、施工技术规范，技术资料归档</t>
  </si>
  <si>
    <t>施工现场管理</t>
  </si>
  <si>
    <t>原材料控制</t>
  </si>
  <si>
    <t>施工组织设计</t>
  </si>
  <si>
    <t>合理组织施工、进行工序设计、编制进度计划</t>
  </si>
  <si>
    <t>未进行施工组织设计不得分、施工组织混乱扣1分</t>
  </si>
  <si>
    <t>材料放置整齐/施工段有负责人/施工记录/工程完工清场</t>
  </si>
  <si>
    <r>
      <t>未按要求每项扣</t>
    </r>
    <r>
      <rPr>
        <sz val="14"/>
        <color indexed="8"/>
        <rFont val="Times New Roman"/>
        <family val="1"/>
      </rPr>
      <t>0.5</t>
    </r>
    <r>
      <rPr>
        <sz val="14"/>
        <color indexed="8"/>
        <rFont val="宋体"/>
        <family val="0"/>
      </rPr>
      <t>分</t>
    </r>
  </si>
  <si>
    <t>材料计划</t>
  </si>
  <si>
    <t>按设计(施工)图核定和领用原材料，不得多耗</t>
  </si>
  <si>
    <t>返工造成材料损耗扣1分，核定材料数量不准确扣0.5分</t>
  </si>
  <si>
    <t>及时向公司上报材料计划</t>
  </si>
  <si>
    <t>材料核定数、消耗数</t>
  </si>
  <si>
    <t>工作区、卫生区及员工衣着容貌</t>
  </si>
  <si>
    <t>预决算、图纸质量</t>
  </si>
  <si>
    <t>现场管理具体项目</t>
  </si>
  <si>
    <r>
      <t>办公环境</t>
    </r>
    <r>
      <rPr>
        <sz val="14"/>
        <color indexed="8"/>
        <rFont val="Times New Roman"/>
        <family val="1"/>
      </rPr>
      <t>/</t>
    </r>
    <r>
      <rPr>
        <sz val="14"/>
        <color indexed="8"/>
        <rFont val="宋体"/>
        <family val="0"/>
      </rPr>
      <t>责任区环境</t>
    </r>
    <r>
      <rPr>
        <sz val="14"/>
        <color indexed="8"/>
        <rFont val="Times New Roman"/>
        <family val="1"/>
      </rPr>
      <t>/</t>
    </r>
    <r>
      <rPr>
        <sz val="14"/>
        <color indexed="8"/>
        <rFont val="宋体"/>
        <family val="0"/>
      </rPr>
      <t>公用设施</t>
    </r>
    <r>
      <rPr>
        <sz val="14"/>
        <color indexed="8"/>
        <rFont val="Times New Roman"/>
        <family val="1"/>
      </rPr>
      <t>(</t>
    </r>
    <r>
      <rPr>
        <sz val="14"/>
        <color indexed="8"/>
        <rFont val="宋体"/>
        <family val="0"/>
      </rPr>
      <t>备</t>
    </r>
    <r>
      <rPr>
        <sz val="14"/>
        <color indexed="8"/>
        <rFont val="Times New Roman"/>
        <family val="1"/>
      </rPr>
      <t>)</t>
    </r>
    <r>
      <rPr>
        <sz val="14"/>
        <color indexed="8"/>
        <rFont val="宋体"/>
        <family val="0"/>
      </rPr>
      <t>修缮</t>
    </r>
    <r>
      <rPr>
        <sz val="14"/>
        <color indexed="8"/>
        <rFont val="Times New Roman"/>
        <family val="1"/>
      </rPr>
      <t>/</t>
    </r>
    <r>
      <rPr>
        <sz val="14"/>
        <color indexed="8"/>
        <rFont val="宋体"/>
        <family val="0"/>
      </rPr>
      <t>水电保洁费收取</t>
    </r>
  </si>
  <si>
    <t>文件撰写、收发、处置，传达，公司内外部联络</t>
  </si>
  <si>
    <t>文件撰写质量、收发文及时、联络通畅</t>
  </si>
  <si>
    <r>
      <t>未及时完成文件的撰写扣</t>
    </r>
    <r>
      <rPr>
        <sz val="14"/>
        <color indexed="8"/>
        <rFont val="Times New Roman"/>
        <family val="1"/>
      </rPr>
      <t>5</t>
    </r>
    <r>
      <rPr>
        <sz val="14"/>
        <color indexed="8"/>
        <rFont val="宋体"/>
        <family val="0"/>
      </rPr>
      <t>分，质量不高扣</t>
    </r>
    <r>
      <rPr>
        <sz val="14"/>
        <color indexed="8"/>
        <rFont val="Times New Roman"/>
        <family val="1"/>
      </rPr>
      <t>5</t>
    </r>
    <r>
      <rPr>
        <sz val="14"/>
        <color indexed="8"/>
        <rFont val="宋体"/>
        <family val="0"/>
      </rPr>
      <t>分，收发文不及时、收文未处置、联络不畅每次扣</t>
    </r>
    <r>
      <rPr>
        <sz val="14"/>
        <color indexed="8"/>
        <rFont val="Times New Roman"/>
        <family val="1"/>
      </rPr>
      <t>2</t>
    </r>
    <r>
      <rPr>
        <sz val="14"/>
        <color indexed="8"/>
        <rFont val="宋体"/>
        <family val="0"/>
      </rPr>
      <t>分，重大失误得</t>
    </r>
    <r>
      <rPr>
        <sz val="14"/>
        <color indexed="8"/>
        <rFont val="Times New Roman"/>
        <family val="1"/>
      </rPr>
      <t>0</t>
    </r>
    <r>
      <rPr>
        <sz val="14"/>
        <color indexed="8"/>
        <rFont val="宋体"/>
        <family val="0"/>
      </rPr>
      <t>分</t>
    </r>
  </si>
  <si>
    <t>时政、宣传稿、活动策划</t>
  </si>
  <si>
    <t>制度宣贯</t>
  </si>
  <si>
    <t>车辆管理</t>
  </si>
  <si>
    <r>
      <t>制度解释不准确扣</t>
    </r>
    <r>
      <rPr>
        <sz val="14"/>
        <color indexed="8"/>
        <rFont val="Times New Roman"/>
        <family val="1"/>
      </rPr>
      <t>3</t>
    </r>
    <r>
      <rPr>
        <sz val="14"/>
        <color indexed="8"/>
        <rFont val="宋体"/>
        <family val="0"/>
      </rPr>
      <t>分、执行不到位扣</t>
    </r>
    <r>
      <rPr>
        <sz val="14"/>
        <color indexed="8"/>
        <rFont val="Times New Roman"/>
        <family val="1"/>
      </rPr>
      <t>5</t>
    </r>
    <r>
      <rPr>
        <sz val="14"/>
        <color indexed="8"/>
        <rFont val="宋体"/>
        <family val="0"/>
      </rPr>
      <t>分</t>
    </r>
  </si>
  <si>
    <r>
      <t>未据时政进行宣传扣</t>
    </r>
    <r>
      <rPr>
        <sz val="14"/>
        <color indexed="8"/>
        <rFont val="Times New Roman"/>
        <family val="1"/>
      </rPr>
      <t>5</t>
    </r>
    <r>
      <rPr>
        <sz val="14"/>
        <color indexed="8"/>
        <rFont val="宋体"/>
        <family val="0"/>
      </rPr>
      <t>分</t>
    </r>
    <r>
      <rPr>
        <sz val="14"/>
        <color indexed="8"/>
        <rFont val="Times New Roman"/>
        <family val="1"/>
      </rPr>
      <t>/</t>
    </r>
    <r>
      <rPr>
        <sz val="14"/>
        <color indexed="8"/>
        <rFont val="宋体"/>
        <family val="0"/>
      </rPr>
      <t>未写稿扣</t>
    </r>
    <r>
      <rPr>
        <sz val="14"/>
        <color indexed="8"/>
        <rFont val="Times New Roman"/>
        <family val="1"/>
      </rPr>
      <t>5</t>
    </r>
    <r>
      <rPr>
        <sz val="14"/>
        <color indexed="8"/>
        <rFont val="宋体"/>
        <family val="0"/>
      </rPr>
      <t>分</t>
    </r>
    <r>
      <rPr>
        <sz val="14"/>
        <color indexed="8"/>
        <rFont val="Times New Roman"/>
        <family val="1"/>
      </rPr>
      <t>/</t>
    </r>
    <r>
      <rPr>
        <sz val="14"/>
        <color indexed="8"/>
        <rFont val="宋体"/>
        <family val="0"/>
      </rPr>
      <t>稿件质量差扣</t>
    </r>
    <r>
      <rPr>
        <sz val="14"/>
        <color indexed="8"/>
        <rFont val="Times New Roman"/>
        <family val="1"/>
      </rPr>
      <t>2</t>
    </r>
    <r>
      <rPr>
        <sz val="14"/>
        <color indexed="8"/>
        <rFont val="宋体"/>
        <family val="0"/>
      </rPr>
      <t>分</t>
    </r>
    <r>
      <rPr>
        <sz val="14"/>
        <color indexed="8"/>
        <rFont val="Times New Roman"/>
        <family val="1"/>
      </rPr>
      <t>/</t>
    </r>
    <r>
      <rPr>
        <sz val="14"/>
        <color indexed="8"/>
        <rFont val="宋体"/>
        <family val="0"/>
      </rPr>
      <t>未组织活动扣</t>
    </r>
    <r>
      <rPr>
        <sz val="14"/>
        <color indexed="8"/>
        <rFont val="Times New Roman"/>
        <family val="1"/>
      </rPr>
      <t>5</t>
    </r>
    <r>
      <rPr>
        <sz val="14"/>
        <color indexed="8"/>
        <rFont val="宋体"/>
        <family val="0"/>
      </rPr>
      <t>分</t>
    </r>
    <r>
      <rPr>
        <sz val="14"/>
        <color indexed="8"/>
        <rFont val="Times New Roman"/>
        <family val="1"/>
      </rPr>
      <t>/</t>
    </r>
    <r>
      <rPr>
        <sz val="14"/>
        <color indexed="8"/>
        <rFont val="宋体"/>
        <family val="0"/>
      </rPr>
      <t>活动策划不力扣</t>
    </r>
    <r>
      <rPr>
        <sz val="14"/>
        <color indexed="8"/>
        <rFont val="Times New Roman"/>
        <family val="1"/>
      </rPr>
      <t>2</t>
    </r>
    <r>
      <rPr>
        <sz val="14"/>
        <color indexed="8"/>
        <rFont val="宋体"/>
        <family val="0"/>
      </rPr>
      <t>分</t>
    </r>
  </si>
  <si>
    <t>公司车辆由办公室统一调配、确保各部门用车，随叫随走、车辆燃油费、修理费报计划经分管经理审批后执行</t>
  </si>
  <si>
    <r>
      <t>办公设备</t>
    </r>
    <r>
      <rPr>
        <sz val="14"/>
        <color indexed="8"/>
        <rFont val="Times New Roman"/>
        <family val="1"/>
      </rPr>
      <t>(</t>
    </r>
    <r>
      <rPr>
        <sz val="14"/>
        <color indexed="8"/>
        <rFont val="宋体"/>
        <family val="0"/>
      </rPr>
      <t>物资</t>
    </r>
    <r>
      <rPr>
        <sz val="14"/>
        <color indexed="8"/>
        <rFont val="Times New Roman"/>
        <family val="1"/>
      </rPr>
      <t>)</t>
    </r>
    <r>
      <rPr>
        <sz val="14"/>
        <color indexed="8"/>
        <rFont val="宋体"/>
        <family val="0"/>
      </rPr>
      <t>、办公用品领用</t>
    </r>
    <r>
      <rPr>
        <sz val="14"/>
        <color indexed="8"/>
        <rFont val="Times New Roman"/>
        <family val="1"/>
      </rPr>
      <t>/</t>
    </r>
    <r>
      <rPr>
        <sz val="14"/>
        <color indexed="8"/>
        <rFont val="宋体"/>
        <family val="0"/>
      </rPr>
      <t>建档，其它资源集中调配</t>
    </r>
  </si>
  <si>
    <t>办公设备、用品管理</t>
  </si>
  <si>
    <t>车辆调配合理、出车及时、燃油修理费控制</t>
  </si>
  <si>
    <t>车辆调配不当、出车不及时、燃油修理费无计划得0分</t>
  </si>
  <si>
    <t>机具管理</t>
  </si>
  <si>
    <t>工程验收</t>
  </si>
  <si>
    <t>签证单、验收组织</t>
  </si>
  <si>
    <t>分项、隐蔽工程未及时签证、竣工验收不及时得0分</t>
  </si>
  <si>
    <t>客户回访、投诉率</t>
  </si>
  <si>
    <t>回访单、有无投诉</t>
  </si>
  <si>
    <t>无回访计划、回访单、发生投诉得0分</t>
  </si>
  <si>
    <t>为承建项目会同生计室提供概预算、施工图，编制决算</t>
  </si>
  <si>
    <t>有机具台帐/检修维护计划/机具使用记录/机具无故障率</t>
  </si>
  <si>
    <t>材料计划及时、准确</t>
  </si>
  <si>
    <t>材料计划不及时、不准确每次扣1分，造成仓库材料积压不得分</t>
  </si>
  <si>
    <t>分项、隐蔽工程提前验收签证/完工后及时组织竣工验收</t>
  </si>
  <si>
    <t>管理制度实施</t>
  </si>
  <si>
    <t>部门管理制度是否实施</t>
  </si>
  <si>
    <t>有制度不实施得0分</t>
  </si>
  <si>
    <r>
      <t>接待效果差每次扣</t>
    </r>
    <r>
      <rPr>
        <sz val="14"/>
        <color indexed="8"/>
        <rFont val="Times New Roman"/>
        <family val="1"/>
      </rPr>
      <t>1</t>
    </r>
    <r>
      <rPr>
        <sz val="14"/>
        <color indexed="8"/>
        <rFont val="宋体"/>
        <family val="0"/>
      </rPr>
      <t>分、协调处理不当每次扣</t>
    </r>
    <r>
      <rPr>
        <sz val="14"/>
        <color indexed="8"/>
        <rFont val="Times New Roman"/>
        <family val="1"/>
      </rPr>
      <t>1</t>
    </r>
    <r>
      <rPr>
        <sz val="14"/>
        <color indexed="8"/>
        <rFont val="宋体"/>
        <family val="0"/>
      </rPr>
      <t>分</t>
    </r>
  </si>
  <si>
    <t>办公设备、耐用品未建档、消耗品领用记录不全得0分</t>
  </si>
  <si>
    <t>计划生育、防火防盗、综治工作总结</t>
  </si>
  <si>
    <r>
      <t>出现综治事件得</t>
    </r>
    <r>
      <rPr>
        <sz val="14"/>
        <color indexed="8"/>
        <rFont val="Times New Roman"/>
        <family val="1"/>
      </rPr>
      <t>0</t>
    </r>
    <r>
      <rPr>
        <sz val="14"/>
        <color indexed="8"/>
        <rFont val="宋体"/>
        <family val="0"/>
      </rPr>
      <t>分、未按时完成综治总结扣</t>
    </r>
    <r>
      <rPr>
        <sz val="14"/>
        <color indexed="8"/>
        <rFont val="Times New Roman"/>
        <family val="1"/>
      </rPr>
      <t>1</t>
    </r>
    <r>
      <rPr>
        <sz val="14"/>
        <color indexed="8"/>
        <rFont val="宋体"/>
        <family val="0"/>
      </rPr>
      <t>分</t>
    </r>
  </si>
  <si>
    <t>管理制度实施</t>
  </si>
  <si>
    <t>部门管理制度是否实施</t>
  </si>
  <si>
    <t>有制度不实施得0分</t>
  </si>
  <si>
    <t>有制度不实施得0分</t>
  </si>
  <si>
    <t>供水调度</t>
  </si>
  <si>
    <t>水质管理</t>
  </si>
  <si>
    <t>预决算、图纸质量</t>
  </si>
  <si>
    <t>电话接听及时率、接听电话程序规范、礼貌用语</t>
  </si>
  <si>
    <t>水质监测、净水工艺改进、净水药剂进厂检验</t>
  </si>
  <si>
    <t>根据管网水压、水库水位、水情确定泵站启用、停止</t>
  </si>
  <si>
    <t>调度合理有序</t>
  </si>
  <si>
    <t>因调度不当造成供水紧张得0分</t>
  </si>
  <si>
    <t>为公司自建工程、配合安装承建工程提供概预算、施工图、编制决算，参与工程验收</t>
  </si>
  <si>
    <r>
      <t>台帐建立不及时、检修维护无计划、机具使用记录不合格每次扣</t>
    </r>
    <r>
      <rPr>
        <sz val="14"/>
        <color indexed="8"/>
        <rFont val="Times New Roman"/>
        <family val="1"/>
      </rPr>
      <t>0.5</t>
    </r>
    <r>
      <rPr>
        <sz val="14"/>
        <color indexed="8"/>
        <rFont val="宋体"/>
        <family val="0"/>
      </rPr>
      <t>分，因机具故障影响施工得</t>
    </r>
    <r>
      <rPr>
        <sz val="14"/>
        <color indexed="8"/>
        <rFont val="Times New Roman"/>
        <family val="1"/>
      </rPr>
      <t>0</t>
    </r>
    <r>
      <rPr>
        <sz val="14"/>
        <color indexed="8"/>
        <rFont val="宋体"/>
        <family val="0"/>
      </rPr>
      <t>分</t>
    </r>
  </si>
  <si>
    <t>有设备台帐/检修维护计划/运行设备记录/设备完好率</t>
  </si>
  <si>
    <r>
      <t>台帐建立不及时、检修维护无计划、运行记录不合格每次扣</t>
    </r>
    <r>
      <rPr>
        <sz val="14"/>
        <color indexed="8"/>
        <rFont val="Times New Roman"/>
        <family val="1"/>
      </rPr>
      <t>0.5</t>
    </r>
    <r>
      <rPr>
        <sz val="14"/>
        <color indexed="8"/>
        <rFont val="宋体"/>
        <family val="0"/>
      </rPr>
      <t>分，因设备故障影响生产得</t>
    </r>
    <r>
      <rPr>
        <sz val="14"/>
        <color indexed="8"/>
        <rFont val="Times New Roman"/>
        <family val="1"/>
      </rPr>
      <t>0</t>
    </r>
    <r>
      <rPr>
        <sz val="14"/>
        <color indexed="8"/>
        <rFont val="宋体"/>
        <family val="0"/>
      </rPr>
      <t>分</t>
    </r>
  </si>
  <si>
    <r>
      <t>当月应收水量</t>
    </r>
    <r>
      <rPr>
        <sz val="14"/>
        <color indexed="8"/>
        <rFont val="Times New Roman"/>
        <family val="1"/>
      </rPr>
      <t>/</t>
    </r>
    <r>
      <rPr>
        <sz val="14"/>
        <color indexed="8"/>
        <rFont val="宋体"/>
        <family val="0"/>
      </rPr>
      <t>上月供水量（按抄表周期）</t>
    </r>
  </si>
  <si>
    <t>每下降0.5%扣2分</t>
  </si>
  <si>
    <t>每下降0.5%扣1分，发生一次用户合理投诉，扣2分</t>
  </si>
  <si>
    <r>
      <t>无计划</t>
    </r>
    <r>
      <rPr>
        <sz val="14"/>
        <color indexed="8"/>
        <rFont val="Times New Roman"/>
        <family val="1"/>
      </rPr>
      <t>/</t>
    </r>
    <r>
      <rPr>
        <sz val="14"/>
        <color indexed="8"/>
        <rFont val="宋体"/>
        <family val="0"/>
      </rPr>
      <t>无台帐</t>
    </r>
    <r>
      <rPr>
        <sz val="14"/>
        <color indexed="8"/>
        <rFont val="Times New Roman"/>
        <family val="1"/>
      </rPr>
      <t>/</t>
    </r>
    <r>
      <rPr>
        <sz val="14"/>
        <color indexed="8"/>
        <rFont val="宋体"/>
        <family val="0"/>
      </rPr>
      <t>无报表</t>
    </r>
    <r>
      <rPr>
        <sz val="14"/>
        <color indexed="8"/>
        <rFont val="Times New Roman"/>
        <family val="1"/>
      </rPr>
      <t>/</t>
    </r>
    <r>
      <rPr>
        <sz val="14"/>
        <color indexed="8"/>
        <rFont val="宋体"/>
        <family val="0"/>
      </rPr>
      <t>水表环境差</t>
    </r>
    <r>
      <rPr>
        <sz val="14"/>
        <color indexed="8"/>
        <rFont val="Times New Roman"/>
        <family val="1"/>
      </rPr>
      <t>/</t>
    </r>
    <r>
      <rPr>
        <sz val="14"/>
        <color indexed="8"/>
        <rFont val="宋体"/>
        <family val="0"/>
      </rPr>
      <t>环卫用水无记录每项扣</t>
    </r>
    <r>
      <rPr>
        <sz val="14"/>
        <color indexed="8"/>
        <rFont val="Times New Roman"/>
        <family val="1"/>
      </rPr>
      <t>0.5</t>
    </r>
    <r>
      <rPr>
        <sz val="14"/>
        <color indexed="8"/>
        <rFont val="宋体"/>
        <family val="0"/>
      </rPr>
      <t>分，出现三项得</t>
    </r>
    <r>
      <rPr>
        <sz val="14"/>
        <color indexed="8"/>
        <rFont val="Times New Roman"/>
        <family val="1"/>
      </rPr>
      <t>0</t>
    </r>
    <r>
      <rPr>
        <sz val="14"/>
        <color indexed="8"/>
        <rFont val="宋体"/>
        <family val="0"/>
      </rPr>
      <t>分</t>
    </r>
  </si>
  <si>
    <t>稽查、修校表有计划、有台帐、有报表，水表环境，消防栓管理</t>
  </si>
  <si>
    <t>有制度不实施得0分</t>
  </si>
  <si>
    <t>参考《营业所岗位职责及考核细则》</t>
  </si>
  <si>
    <r>
      <t>有问题扣</t>
    </r>
    <r>
      <rPr>
        <sz val="14"/>
        <color indexed="8"/>
        <rFont val="Times New Roman"/>
        <family val="1"/>
      </rPr>
      <t>0.5</t>
    </r>
    <r>
      <rPr>
        <sz val="14"/>
        <color indexed="8"/>
        <rFont val="宋体"/>
        <family val="0"/>
      </rPr>
      <t>分，严重问题得</t>
    </r>
    <r>
      <rPr>
        <sz val="14"/>
        <color indexed="8"/>
        <rFont val="Times New Roman"/>
        <family val="1"/>
      </rPr>
      <t>0</t>
    </r>
    <r>
      <rPr>
        <sz val="14"/>
        <color indexed="8"/>
        <rFont val="宋体"/>
        <family val="0"/>
      </rPr>
      <t>分</t>
    </r>
  </si>
  <si>
    <r>
      <t>存在问题扣</t>
    </r>
    <r>
      <rPr>
        <sz val="14"/>
        <color indexed="8"/>
        <rFont val="Times New Roman"/>
        <family val="1"/>
      </rPr>
      <t>0.5</t>
    </r>
    <r>
      <rPr>
        <sz val="14"/>
        <color indexed="8"/>
        <rFont val="宋体"/>
        <family val="0"/>
      </rPr>
      <t>分，严重得</t>
    </r>
    <r>
      <rPr>
        <sz val="14"/>
        <color indexed="8"/>
        <rFont val="Times New Roman"/>
        <family val="1"/>
      </rPr>
      <t>0</t>
    </r>
    <r>
      <rPr>
        <sz val="14"/>
        <color indexed="8"/>
        <rFont val="宋体"/>
        <family val="0"/>
      </rPr>
      <t>分</t>
    </r>
  </si>
  <si>
    <r>
      <t>当月拖欠水费</t>
    </r>
    <r>
      <rPr>
        <sz val="14"/>
        <color indexed="8"/>
        <rFont val="Times New Roman"/>
        <family val="1"/>
      </rPr>
      <t>(2</t>
    </r>
    <r>
      <rPr>
        <sz val="14"/>
        <color indexed="8"/>
        <rFont val="宋体"/>
        <family val="0"/>
      </rPr>
      <t>个月以上</t>
    </r>
    <r>
      <rPr>
        <sz val="14"/>
        <color indexed="8"/>
        <rFont val="Times New Roman"/>
        <family val="1"/>
      </rPr>
      <t>)/</t>
    </r>
    <r>
      <rPr>
        <sz val="14"/>
        <color indexed="8"/>
        <rFont val="宋体"/>
        <family val="0"/>
      </rPr>
      <t>上月拖欠水费</t>
    </r>
    <r>
      <rPr>
        <sz val="14"/>
        <color indexed="8"/>
        <rFont val="Times New Roman"/>
        <family val="1"/>
      </rPr>
      <t>(2</t>
    </r>
    <r>
      <rPr>
        <sz val="14"/>
        <color indexed="8"/>
        <rFont val="宋体"/>
        <family val="0"/>
      </rPr>
      <t>个月以上</t>
    </r>
    <r>
      <rPr>
        <sz val="14"/>
        <color indexed="8"/>
        <rFont val="Times New Roman"/>
        <family val="1"/>
      </rPr>
      <t>)</t>
    </r>
    <r>
      <rPr>
        <sz val="14"/>
        <color indexed="8"/>
        <rFont val="宋体"/>
        <family val="0"/>
      </rPr>
      <t>、不得出现呆死帐</t>
    </r>
  </si>
  <si>
    <r>
      <t>基本持平扣</t>
    </r>
    <r>
      <rPr>
        <sz val="14"/>
        <color indexed="8"/>
        <rFont val="Times New Roman"/>
        <family val="1"/>
      </rPr>
      <t>2</t>
    </r>
    <r>
      <rPr>
        <sz val="14"/>
        <color indexed="8"/>
        <rFont val="宋体"/>
        <family val="0"/>
      </rPr>
      <t>分，每上升</t>
    </r>
    <r>
      <rPr>
        <sz val="14"/>
        <color indexed="8"/>
        <rFont val="Times New Roman"/>
        <family val="1"/>
      </rPr>
      <t>/</t>
    </r>
    <r>
      <rPr>
        <sz val="14"/>
        <color indexed="8"/>
        <rFont val="宋体"/>
        <family val="0"/>
      </rPr>
      <t>下降</t>
    </r>
    <r>
      <rPr>
        <sz val="14"/>
        <color indexed="8"/>
        <rFont val="Times New Roman"/>
        <family val="1"/>
      </rPr>
      <t>2%</t>
    </r>
    <r>
      <rPr>
        <sz val="14"/>
        <color indexed="8"/>
        <rFont val="宋体"/>
        <family val="0"/>
      </rPr>
      <t>扣</t>
    </r>
    <r>
      <rPr>
        <sz val="14"/>
        <color indexed="8"/>
        <rFont val="Times New Roman"/>
        <family val="1"/>
      </rPr>
      <t>/</t>
    </r>
    <r>
      <rPr>
        <sz val="14"/>
        <color indexed="8"/>
        <rFont val="宋体"/>
        <family val="0"/>
      </rPr>
      <t>加</t>
    </r>
    <r>
      <rPr>
        <sz val="14"/>
        <color indexed="8"/>
        <rFont val="Times New Roman"/>
        <family val="1"/>
      </rPr>
      <t>0.5</t>
    </r>
    <r>
      <rPr>
        <sz val="14"/>
        <color indexed="8"/>
        <rFont val="宋体"/>
        <family val="0"/>
      </rPr>
      <t>，下降</t>
    </r>
    <r>
      <rPr>
        <sz val="14"/>
        <color indexed="8"/>
        <rFont val="Times New Roman"/>
        <family val="1"/>
      </rPr>
      <t>5%</t>
    </r>
    <r>
      <rPr>
        <sz val="14"/>
        <color indexed="8"/>
        <rFont val="宋体"/>
        <family val="0"/>
      </rPr>
      <t>以上得</t>
    </r>
    <r>
      <rPr>
        <sz val="14"/>
        <color indexed="8"/>
        <rFont val="Times New Roman"/>
        <family val="1"/>
      </rPr>
      <t>5</t>
    </r>
    <r>
      <rPr>
        <sz val="14"/>
        <color indexed="8"/>
        <rFont val="宋体"/>
        <family val="0"/>
      </rPr>
      <t>分，出现呆死帐得</t>
    </r>
    <r>
      <rPr>
        <sz val="14"/>
        <color indexed="8"/>
        <rFont val="Times New Roman"/>
        <family val="1"/>
      </rPr>
      <t>0</t>
    </r>
    <r>
      <rPr>
        <sz val="14"/>
        <color indexed="8"/>
        <rFont val="宋体"/>
        <family val="0"/>
      </rPr>
      <t>分</t>
    </r>
  </si>
  <si>
    <r>
      <t>环境脏、乱、差扣</t>
    </r>
    <r>
      <rPr>
        <sz val="14"/>
        <color indexed="8"/>
        <rFont val="Times New Roman"/>
        <family val="1"/>
      </rPr>
      <t>1</t>
    </r>
    <r>
      <rPr>
        <sz val="14"/>
        <color indexed="8"/>
        <rFont val="宋体"/>
        <family val="0"/>
      </rPr>
      <t>分</t>
    </r>
    <r>
      <rPr>
        <sz val="14"/>
        <color indexed="8"/>
        <rFont val="Times New Roman"/>
        <family val="1"/>
      </rPr>
      <t>/</t>
    </r>
    <r>
      <rPr>
        <sz val="14"/>
        <color indexed="8"/>
        <rFont val="宋体"/>
        <family val="0"/>
      </rPr>
      <t>修缮不及时扣</t>
    </r>
    <r>
      <rPr>
        <sz val="14"/>
        <color indexed="8"/>
        <rFont val="Times New Roman"/>
        <family val="1"/>
      </rPr>
      <t>1</t>
    </r>
    <r>
      <rPr>
        <sz val="14"/>
        <color indexed="8"/>
        <rFont val="宋体"/>
        <family val="0"/>
      </rPr>
      <t>分</t>
    </r>
    <r>
      <rPr>
        <sz val="14"/>
        <color indexed="8"/>
        <rFont val="Times New Roman"/>
        <family val="1"/>
      </rPr>
      <t>/</t>
    </r>
    <r>
      <rPr>
        <sz val="14"/>
        <color indexed="8"/>
        <rFont val="宋体"/>
        <family val="0"/>
      </rPr>
      <t>水电保洁费未及时收扣</t>
    </r>
    <r>
      <rPr>
        <sz val="14"/>
        <color indexed="8"/>
        <rFont val="Times New Roman"/>
        <family val="1"/>
      </rPr>
      <t>1</t>
    </r>
    <r>
      <rPr>
        <sz val="14"/>
        <color indexed="8"/>
        <rFont val="宋体"/>
        <family val="0"/>
      </rPr>
      <t>分</t>
    </r>
  </si>
  <si>
    <t>井冈山供水公司</t>
  </si>
  <si>
    <t>供水所绩效考核标准表(试行）</t>
  </si>
  <si>
    <t>供水所绩效考核评价表（试行）</t>
  </si>
  <si>
    <t>营业所绩效考核标准表（试行）</t>
  </si>
  <si>
    <t>营业所绩效考核评价表（试行）</t>
  </si>
  <si>
    <t>办公室绩效考核标准表（试行）</t>
  </si>
  <si>
    <t>办公室绩效考核评价表（试行）</t>
  </si>
  <si>
    <t>安装公司绩效考核标准表（试行）</t>
  </si>
  <si>
    <t>安装公司绩效考核评价表（试行）</t>
  </si>
  <si>
    <t>出现一次不合格扣2分，发生一次用户合理投诉扣5分，重大工程质量事故不得分，（特殊情况经核实认定后不扣分）</t>
  </si>
  <si>
    <t>时政宣传、每月至少两篇宣传稿、平均每季一次宣传或其它活动</t>
  </si>
  <si>
    <t>每下降0.5%加/扣2分，发生一次用户合理投诉，扣5分，严重水质事故得0分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</si>
</sst>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
  </numFmts>
  <fonts count="50">
    <font>
      <sz val="12"/>
      <name val="宋体"/>
      <family val="0"/>
    </font>
    <font>
      <sz val="9"/>
      <name val="宋体"/>
      <family val="0"/>
    </font>
    <font>
      <b/>
      <sz val="12"/>
      <name val="宋体"/>
      <family val="0"/>
    </font>
    <font>
      <b/>
      <sz val="10"/>
      <name val="宋体"/>
      <family val="0"/>
    </font>
    <font>
      <b/>
      <sz val="18"/>
      <name val="隶书"/>
      <family val="3"/>
    </font>
    <font>
      <b/>
      <sz val="10"/>
      <name val="黑体"/>
      <family val="0"/>
    </font>
    <font>
      <b/>
      <sz val="12"/>
      <name val="黑体"/>
      <family val="0"/>
    </font>
    <font>
      <b/>
      <sz val="14"/>
      <name val="黑体"/>
      <family val="0"/>
    </font>
    <font>
      <sz val="10"/>
      <name val="宋体"/>
      <family val="0"/>
    </font>
    <font>
      <u val="single"/>
      <sz val="12"/>
      <color indexed="12"/>
      <name val="宋体"/>
      <family val="0"/>
    </font>
    <font>
      <u val="single"/>
      <sz val="12"/>
      <color indexed="36"/>
      <name val="宋体"/>
      <family val="0"/>
    </font>
    <font>
      <sz val="12"/>
      <name val="黑体"/>
      <family val="0"/>
    </font>
    <font>
      <b/>
      <sz val="16"/>
      <name val="黑体"/>
      <family val="0"/>
    </font>
    <font>
      <sz val="8"/>
      <name val="宋体"/>
      <family val="0"/>
    </font>
    <font>
      <sz val="10"/>
      <name val="Times New Roman"/>
      <family val="1"/>
    </font>
    <font>
      <b/>
      <sz val="8"/>
      <name val="宋体"/>
      <family val="0"/>
    </font>
    <font>
      <b/>
      <sz val="10"/>
      <name val="Times New Roman"/>
      <family val="1"/>
    </font>
    <font>
      <b/>
      <sz val="12"/>
      <name val="Times New Roman"/>
      <family val="1"/>
    </font>
    <font>
      <b/>
      <sz val="9"/>
      <name val="宋体"/>
      <family val="0"/>
    </font>
    <font>
      <sz val="9"/>
      <name val="Times New Roman"/>
      <family val="1"/>
    </font>
    <font>
      <sz val="8"/>
      <name val="Times New Roman"/>
      <family val="1"/>
    </font>
    <font>
      <sz val="12"/>
      <name val="Times New Roman"/>
      <family val="1"/>
    </font>
    <font>
      <b/>
      <sz val="8"/>
      <name val="Times New Roman"/>
      <family val="1"/>
    </font>
    <font>
      <b/>
      <sz val="18"/>
      <name val="宋体"/>
      <family val="0"/>
    </font>
    <font>
      <sz val="20"/>
      <name val="宋体"/>
      <family val="0"/>
    </font>
    <font>
      <b/>
      <sz val="18"/>
      <name val="Times New Roman"/>
      <family val="1"/>
    </font>
    <font>
      <b/>
      <sz val="20"/>
      <name val="宋体"/>
      <family val="0"/>
    </font>
    <font>
      <b/>
      <sz val="10"/>
      <name val="隶书"/>
      <family val="3"/>
    </font>
    <font>
      <b/>
      <sz val="10"/>
      <color indexed="10"/>
      <name val="宋体"/>
      <family val="0"/>
    </font>
    <font>
      <sz val="10"/>
      <color indexed="10"/>
      <name val="宋体"/>
      <family val="0"/>
    </font>
    <font>
      <sz val="9"/>
      <color indexed="10"/>
      <name val="宋体"/>
      <family val="0"/>
    </font>
    <font>
      <sz val="9"/>
      <color indexed="10"/>
      <name val="Times New Roman"/>
      <family val="1"/>
    </font>
    <font>
      <b/>
      <sz val="10"/>
      <color indexed="10"/>
      <name val="Times New Roman"/>
      <family val="1"/>
    </font>
    <font>
      <b/>
      <sz val="9"/>
      <color indexed="10"/>
      <name val="宋体"/>
      <family val="0"/>
    </font>
    <font>
      <sz val="12"/>
      <color indexed="10"/>
      <name val="宋体"/>
      <family val="0"/>
    </font>
    <font>
      <b/>
      <sz val="14"/>
      <name val="宋体"/>
      <family val="0"/>
    </font>
    <font>
      <sz val="14"/>
      <name val="宋体"/>
      <family val="0"/>
    </font>
    <font>
      <sz val="14"/>
      <name val="Times New Roman"/>
      <family val="1"/>
    </font>
    <font>
      <b/>
      <sz val="14"/>
      <name val="隶书"/>
      <family val="3"/>
    </font>
    <font>
      <b/>
      <sz val="14"/>
      <name val="Times New Roman"/>
      <family val="1"/>
    </font>
    <font>
      <sz val="14"/>
      <color indexed="8"/>
      <name val="宋体"/>
      <family val="0"/>
    </font>
    <font>
      <b/>
      <sz val="18"/>
      <name val="黑体"/>
      <family val="0"/>
    </font>
    <font>
      <b/>
      <sz val="24"/>
      <name val="黑体"/>
      <family val="0"/>
    </font>
    <font>
      <sz val="18"/>
      <name val="宋体"/>
      <family val="0"/>
    </font>
    <font>
      <b/>
      <sz val="14"/>
      <color indexed="8"/>
      <name val="宋体"/>
      <family val="0"/>
    </font>
    <font>
      <sz val="14"/>
      <color indexed="8"/>
      <name val="Times New Roman"/>
      <family val="1"/>
    </font>
    <font>
      <b/>
      <sz val="14"/>
      <color indexed="8"/>
      <name val="Times New Roman"/>
      <family val="1"/>
    </font>
    <font>
      <b/>
      <sz val="16"/>
      <name val="宋体"/>
      <family val="0"/>
    </font>
    <font>
      <sz val="16"/>
      <name val="宋体"/>
      <family val="0"/>
    </font>
    <font>
      <b/>
      <sz val="16"/>
      <name val="隶书"/>
      <family val="3"/>
    </font>
  </fonts>
  <fills count="2">
    <fill>
      <patternFill/>
    </fill>
    <fill>
      <patternFill patternType="gray125"/>
    </fill>
  </fills>
  <borders count="87">
    <border>
      <left/>
      <right/>
      <top/>
      <bottom/>
      <diagonal/>
    </border>
    <border>
      <left style="thin"/>
      <right style="thin"/>
      <top style="hair"/>
      <bottom style="hair"/>
    </border>
    <border>
      <left style="thin"/>
      <right style="thin"/>
      <top>
        <color indexed="63"/>
      </top>
      <bottom>
        <color indexed="63"/>
      </bottom>
    </border>
    <border>
      <left style="thin"/>
      <right style="thin"/>
      <top style="thin"/>
      <bottom style="thin"/>
    </border>
    <border>
      <left style="medium"/>
      <right style="thin"/>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double"/>
    </border>
    <border>
      <left style="thin"/>
      <right style="thin"/>
      <top>
        <color indexed="63"/>
      </top>
      <bottom style="hair"/>
    </border>
    <border>
      <left style="thin"/>
      <right style="thin"/>
      <top>
        <color indexed="63"/>
      </top>
      <bottom style="double"/>
    </border>
    <border>
      <left style="thin"/>
      <right style="thin"/>
      <top>
        <color indexed="63"/>
      </top>
      <bottom style="medium"/>
    </border>
    <border>
      <left style="thin"/>
      <right style="thin"/>
      <top>
        <color indexed="63"/>
      </top>
      <bottom style="thin"/>
    </border>
    <border>
      <left style="thin"/>
      <right style="medium"/>
      <top style="hair"/>
      <bottom style="hair"/>
    </border>
    <border>
      <left style="thin"/>
      <right style="medium"/>
      <top style="hair"/>
      <bottom style="double"/>
    </border>
    <border>
      <left style="thin"/>
      <right style="medium"/>
      <top>
        <color indexed="63"/>
      </top>
      <bottom style="hair"/>
    </border>
    <border>
      <left style="thin"/>
      <right style="medium"/>
      <top>
        <color indexed="63"/>
      </top>
      <bottom style="medium"/>
    </border>
    <border>
      <left>
        <color indexed="63"/>
      </left>
      <right>
        <color indexed="63"/>
      </right>
      <top>
        <color indexed="63"/>
      </top>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color indexed="63"/>
      </top>
      <bottom style="double"/>
    </border>
    <border>
      <left>
        <color indexed="63"/>
      </left>
      <right style="thin"/>
      <top>
        <color indexed="63"/>
      </top>
      <bottom style="double"/>
    </border>
    <border>
      <left>
        <color indexed="63"/>
      </left>
      <right style="medium"/>
      <top style="hair"/>
      <bottom style="hair"/>
    </border>
    <border>
      <left>
        <color indexed="63"/>
      </left>
      <right style="medium"/>
      <top style="hair"/>
      <bottom style="double"/>
    </border>
    <border>
      <left style="thin"/>
      <right style="thin"/>
      <top style="hair"/>
      <bottom style="medium"/>
    </border>
    <border>
      <left style="thin"/>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medium"/>
      <right style="thin"/>
      <top style="hair"/>
      <bottom style="double"/>
    </border>
    <border>
      <left>
        <color indexed="63"/>
      </left>
      <right>
        <color indexed="63"/>
      </right>
      <top>
        <color indexed="63"/>
      </top>
      <bottom style="medium"/>
    </border>
    <border>
      <left style="thin"/>
      <right style="thin"/>
      <top style="hair"/>
      <bottom>
        <color indexed="63"/>
      </bottom>
    </border>
    <border>
      <left style="thin"/>
      <right style="medium"/>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style="hair"/>
    </border>
    <border>
      <left style="thin"/>
      <right style="medium"/>
      <top style="thin"/>
      <bottom style="hair"/>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double"/>
    </border>
    <border>
      <left style="thin"/>
      <right style="thin"/>
      <top style="double"/>
      <bottom style="hair"/>
    </border>
    <border>
      <left style="thin"/>
      <right style="medium"/>
      <top>
        <color indexed="63"/>
      </top>
      <bottom style="double"/>
    </border>
    <border>
      <left style="thin"/>
      <right style="thin"/>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color indexed="63"/>
      </top>
      <bottom style="double"/>
    </border>
    <border>
      <left>
        <color indexed="63"/>
      </left>
      <right style="thin"/>
      <top style="double"/>
      <bottom style="medium"/>
    </border>
    <border>
      <left style="thin"/>
      <right>
        <color indexed="63"/>
      </right>
      <top style="hair"/>
      <bottom style="hair"/>
    </border>
    <border>
      <left style="thin"/>
      <right>
        <color indexed="63"/>
      </right>
      <top style="hair"/>
      <bottom style="double"/>
    </border>
    <border>
      <left style="thin"/>
      <right>
        <color indexed="63"/>
      </right>
      <top style="hair"/>
      <bottom>
        <color indexed="63"/>
      </bottom>
    </border>
    <border>
      <left>
        <color indexed="63"/>
      </left>
      <right>
        <color indexed="63"/>
      </right>
      <top style="hair"/>
      <bottom style="double"/>
    </border>
    <border>
      <left style="thin"/>
      <right>
        <color indexed="63"/>
      </right>
      <top style="hair"/>
      <bottom style="medium"/>
    </border>
    <border>
      <left style="thin"/>
      <right>
        <color indexed="63"/>
      </right>
      <top style="medium"/>
      <bottom style="hair"/>
    </border>
    <border>
      <left style="thin"/>
      <right>
        <color indexed="63"/>
      </right>
      <top>
        <color indexed="63"/>
      </top>
      <bottom style="medium"/>
    </border>
    <border>
      <left>
        <color indexed="63"/>
      </left>
      <right style="thin"/>
      <top style="hair"/>
      <bottom style="hair"/>
    </border>
    <border>
      <left style="hair"/>
      <right style="hair"/>
      <top style="hair"/>
      <bottom style="hair"/>
    </border>
    <border>
      <left style="hair"/>
      <right style="hair"/>
      <top>
        <color indexed="63"/>
      </top>
      <bottom style="hair"/>
    </border>
    <border>
      <left style="thin"/>
      <right style="medium"/>
      <top style="double"/>
      <bottom style="hair"/>
    </border>
    <border>
      <left style="thin"/>
      <right style="medium"/>
      <top style="medium"/>
      <bottom>
        <color indexed="63"/>
      </bottom>
    </border>
    <border>
      <left style="thin"/>
      <right style="medium"/>
      <top>
        <color indexed="63"/>
      </top>
      <bottom style="thin"/>
    </border>
    <border>
      <left style="medium"/>
      <right>
        <color indexed="63"/>
      </right>
      <top>
        <color indexed="63"/>
      </top>
      <bottom style="thin"/>
    </border>
    <border>
      <left style="medium"/>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cellStyleXfs>
  <cellXfs count="575">
    <xf numFmtId="0" fontId="0" fillId="0" borderId="0" xfId="0" applyAlignment="1">
      <alignment vertical="center"/>
    </xf>
    <xf numFmtId="0" fontId="0" fillId="0" borderId="0" xfId="0" applyAlignment="1">
      <alignment horizontal="centerContinuous"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horizontal="centerContinuous" vertical="center"/>
    </xf>
    <xf numFmtId="0" fontId="0" fillId="0" borderId="0" xfId="0" applyBorder="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centerContinuous" vertical="center"/>
    </xf>
    <xf numFmtId="0" fontId="2" fillId="0" borderId="0" xfId="0" applyFont="1" applyBorder="1" applyAlignment="1">
      <alignment vertical="center"/>
    </xf>
    <xf numFmtId="0" fontId="0" fillId="0" borderId="0" xfId="0" applyAlignment="1">
      <alignment horizontal="center" vertical="center"/>
    </xf>
    <xf numFmtId="0" fontId="2" fillId="0" borderId="3" xfId="0" applyFont="1" applyBorder="1" applyAlignment="1">
      <alignment horizontal="center" vertical="center"/>
    </xf>
    <xf numFmtId="0" fontId="7" fillId="0" borderId="0" xfId="0" applyFont="1" applyAlignment="1">
      <alignment horizontal="centerContinuous" vertical="center"/>
    </xf>
    <xf numFmtId="0" fontId="8" fillId="0" borderId="3" xfId="0" applyFont="1" applyBorder="1" applyAlignment="1">
      <alignment vertical="center"/>
    </xf>
    <xf numFmtId="0" fontId="8" fillId="0" borderId="3" xfId="0" applyFont="1" applyBorder="1" applyAlignment="1">
      <alignment horizontal="center" vertical="center"/>
    </xf>
    <xf numFmtId="0" fontId="2" fillId="0" borderId="4" xfId="0" applyFont="1" applyBorder="1" applyAlignment="1">
      <alignment vertical="center"/>
    </xf>
    <xf numFmtId="0" fontId="8" fillId="0" borderId="0" xfId="0" applyFont="1" applyAlignment="1">
      <alignment vertical="center"/>
    </xf>
    <xf numFmtId="0" fontId="0" fillId="0" borderId="5" xfId="0"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horizontal="center" vertical="center"/>
    </xf>
    <xf numFmtId="0" fontId="0" fillId="0" borderId="0" xfId="0" applyFont="1" applyAlignment="1">
      <alignment vertical="center"/>
    </xf>
    <xf numFmtId="0" fontId="0" fillId="0" borderId="3" xfId="0" applyFont="1" applyBorder="1" applyAlignment="1">
      <alignment horizontal="center" vertical="center"/>
    </xf>
    <xf numFmtId="0" fontId="12" fillId="0" borderId="0" xfId="0" applyFont="1" applyAlignment="1">
      <alignment horizontal="centerContinuous" vertical="center"/>
    </xf>
    <xf numFmtId="0" fontId="8" fillId="0" borderId="0" xfId="0" applyFont="1" applyAlignment="1">
      <alignment horizontal="left" vertical="center" wrapText="1"/>
    </xf>
    <xf numFmtId="0" fontId="13" fillId="0" borderId="0" xfId="0" applyFont="1" applyAlignment="1">
      <alignment horizontal="center" vertical="center"/>
    </xf>
    <xf numFmtId="0" fontId="8" fillId="0" borderId="0" xfId="0" applyFont="1" applyBorder="1" applyAlignment="1">
      <alignment horizontal="left" vertical="center"/>
    </xf>
    <xf numFmtId="0" fontId="11" fillId="0" borderId="0" xfId="0" applyFont="1" applyAlignment="1">
      <alignment vertical="center"/>
    </xf>
    <xf numFmtId="0" fontId="8" fillId="0" borderId="0" xfId="0" applyFont="1" applyAlignment="1">
      <alignment horizontal="centerContinuous" vertical="center"/>
    </xf>
    <xf numFmtId="0" fontId="13" fillId="0" borderId="0" xfId="0" applyFont="1" applyAlignment="1">
      <alignment horizontal="centerContinuous"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xf>
    <xf numFmtId="0" fontId="8" fillId="0" borderId="1"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8" fillId="0" borderId="14"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8" fillId="0" borderId="15" xfId="0" applyFont="1" applyBorder="1" applyAlignment="1">
      <alignment horizontal="center" vertical="center"/>
    </xf>
    <xf numFmtId="0" fontId="8" fillId="0" borderId="1" xfId="0" applyFont="1" applyBorder="1" applyAlignment="1">
      <alignment horizontal="left" vertical="center"/>
    </xf>
    <xf numFmtId="0" fontId="0" fillId="0" borderId="1" xfId="0"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6" xfId="0" applyFont="1" applyBorder="1" applyAlignment="1">
      <alignment horizontal="center" vertical="center"/>
    </xf>
    <xf numFmtId="0" fontId="18" fillId="0" borderId="14" xfId="0" applyFont="1" applyBorder="1" applyAlignment="1">
      <alignment horizontal="center" vertical="center"/>
    </xf>
    <xf numFmtId="0" fontId="3" fillId="0" borderId="3" xfId="0" applyFont="1" applyBorder="1" applyAlignment="1">
      <alignment horizontal="center" vertical="center" wrapText="1"/>
    </xf>
    <xf numFmtId="9" fontId="18" fillId="0" borderId="1" xfId="15" applyFont="1" applyBorder="1" applyAlignment="1">
      <alignment horizontal="center" vertical="center"/>
    </xf>
    <xf numFmtId="0" fontId="18" fillId="0" borderId="17"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9" fontId="18" fillId="0" borderId="14" xfId="15" applyFont="1" applyBorder="1" applyAlignment="1">
      <alignment horizontal="center" vertical="center"/>
    </xf>
    <xf numFmtId="0" fontId="3" fillId="0" borderId="18" xfId="0" applyFont="1" applyBorder="1" applyAlignment="1">
      <alignment horizontal="center" vertical="center"/>
    </xf>
    <xf numFmtId="0" fontId="8" fillId="0" borderId="14" xfId="0" applyFont="1" applyBorder="1" applyAlignment="1">
      <alignment vertical="center"/>
    </xf>
    <xf numFmtId="0" fontId="8" fillId="0" borderId="17" xfId="0" applyFont="1" applyBorder="1" applyAlignment="1">
      <alignment vertical="center"/>
    </xf>
    <xf numFmtId="0" fontId="5" fillId="0" borderId="0" xfId="0" applyFont="1" applyAlignment="1">
      <alignment horizontal="center" vertical="center"/>
    </xf>
    <xf numFmtId="9" fontId="8" fillId="0" borderId="1" xfId="0" applyNumberFormat="1" applyFont="1" applyBorder="1" applyAlignment="1">
      <alignment vertical="center"/>
    </xf>
    <xf numFmtId="0" fontId="1" fillId="0" borderId="1" xfId="0" applyFont="1" applyBorder="1" applyAlignment="1">
      <alignment horizontal="left" vertical="center"/>
    </xf>
    <xf numFmtId="0" fontId="1" fillId="0" borderId="14" xfId="0" applyFont="1" applyBorder="1" applyAlignment="1">
      <alignment horizontal="left" vertical="center"/>
    </xf>
    <xf numFmtId="0" fontId="14" fillId="0" borderId="1"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3" fillId="0" borderId="0" xfId="0" applyFont="1" applyBorder="1" applyAlignment="1">
      <alignment vertical="center"/>
    </xf>
    <xf numFmtId="0" fontId="0" fillId="0" borderId="23" xfId="0" applyBorder="1" applyAlignment="1">
      <alignment vertical="center"/>
    </xf>
    <xf numFmtId="0" fontId="16" fillId="0" borderId="0" xfId="0" applyFont="1" applyAlignment="1">
      <alignment horizontal="right" vertical="center"/>
    </xf>
    <xf numFmtId="0" fontId="6" fillId="0" borderId="0" xfId="0" applyFont="1" applyAlignment="1">
      <alignment horizontal="center" vertical="center"/>
    </xf>
    <xf numFmtId="0" fontId="2" fillId="0" borderId="3" xfId="0" applyFont="1" applyBorder="1" applyAlignment="1">
      <alignment vertical="center"/>
    </xf>
    <xf numFmtId="0" fontId="15" fillId="0" borderId="0" xfId="0" applyFont="1" applyBorder="1" applyAlignment="1">
      <alignment horizontal="center" vertical="center"/>
    </xf>
    <xf numFmtId="0" fontId="3" fillId="0" borderId="0"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vertical="center"/>
    </xf>
    <xf numFmtId="0" fontId="23" fillId="0" borderId="0" xfId="16" applyFont="1" applyAlignment="1">
      <alignment horizontal="centerContinuous" vertical="center"/>
      <protection/>
    </xf>
    <xf numFmtId="0" fontId="24" fillId="0" borderId="0" xfId="16" applyFont="1" applyAlignment="1">
      <alignment horizontal="centerContinuous" vertical="center"/>
      <protection/>
    </xf>
    <xf numFmtId="0" fontId="21" fillId="0" borderId="3" xfId="16" applyFont="1" applyBorder="1" applyAlignment="1">
      <alignment horizontal="centerContinuous"/>
      <protection/>
    </xf>
    <xf numFmtId="0" fontId="21" fillId="0" borderId="3" xfId="16" applyFont="1" applyBorder="1" applyAlignment="1" quotePrefix="1">
      <alignment horizontal="center"/>
      <protection/>
    </xf>
    <xf numFmtId="0" fontId="21" fillId="0" borderId="3" xfId="16" applyFont="1" applyBorder="1" applyAlignment="1">
      <alignment horizontal="center"/>
      <protection/>
    </xf>
    <xf numFmtId="0" fontId="8" fillId="0" borderId="3" xfId="16" applyFont="1" applyBorder="1" applyAlignment="1">
      <alignment vertical="center"/>
      <protection/>
    </xf>
    <xf numFmtId="0" fontId="8" fillId="0" borderId="3" xfId="16" applyFont="1" applyBorder="1" applyAlignment="1">
      <alignment vertical="center" wrapText="1"/>
      <protection/>
    </xf>
    <xf numFmtId="0" fontId="8" fillId="0" borderId="3" xfId="16" applyFont="1" applyBorder="1" applyAlignment="1">
      <alignment horizontal="center" vertical="center"/>
      <protection/>
    </xf>
    <xf numFmtId="0" fontId="8" fillId="0" borderId="13" xfId="16" applyFont="1" applyBorder="1" applyAlignment="1">
      <alignment horizontal="center" vertical="center"/>
      <protection/>
    </xf>
    <xf numFmtId="0" fontId="8" fillId="0" borderId="18" xfId="16" applyFont="1" applyBorder="1" applyAlignment="1">
      <alignment horizontal="center" vertical="center"/>
      <protection/>
    </xf>
    <xf numFmtId="0" fontId="8" fillId="0" borderId="6" xfId="16" applyFont="1" applyBorder="1" applyAlignment="1">
      <alignment vertical="center"/>
      <protection/>
    </xf>
    <xf numFmtId="0" fontId="8" fillId="0" borderId="7" xfId="16" applyFont="1" applyBorder="1" applyAlignment="1">
      <alignment vertical="center"/>
      <protection/>
    </xf>
    <xf numFmtId="0" fontId="8" fillId="0" borderId="7" xfId="16" applyFont="1" applyBorder="1" applyAlignment="1">
      <alignment horizontal="center" vertical="center"/>
      <protection/>
    </xf>
    <xf numFmtId="0" fontId="8" fillId="0" borderId="8" xfId="16" applyFont="1" applyBorder="1" applyAlignment="1">
      <alignment vertical="center"/>
      <protection/>
    </xf>
    <xf numFmtId="0" fontId="8" fillId="0" borderId="0" xfId="16" applyFont="1" applyBorder="1" applyAlignment="1">
      <alignment vertical="top"/>
      <protection/>
    </xf>
    <xf numFmtId="0" fontId="8" fillId="0" borderId="0" xfId="16" applyFont="1" applyBorder="1" applyAlignment="1">
      <alignment vertical="center"/>
      <protection/>
    </xf>
    <xf numFmtId="0" fontId="8" fillId="0" borderId="0" xfId="16" applyFont="1" applyBorder="1" applyAlignment="1">
      <alignment horizontal="center" vertical="center"/>
      <protection/>
    </xf>
    <xf numFmtId="0" fontId="8" fillId="0" borderId="10" xfId="16" applyFont="1" applyBorder="1" applyAlignment="1">
      <alignment vertical="center"/>
      <protection/>
    </xf>
    <xf numFmtId="0" fontId="8" fillId="0" borderId="7" xfId="16" applyFont="1" applyBorder="1" applyAlignment="1">
      <alignment horizontal="right" vertical="center"/>
      <protection/>
    </xf>
    <xf numFmtId="0" fontId="8" fillId="0" borderId="0" xfId="16" applyFont="1" applyBorder="1" applyAlignment="1">
      <alignment horizontal="right" vertical="center"/>
      <protection/>
    </xf>
    <xf numFmtId="0" fontId="8" fillId="0" borderId="5" xfId="16" applyFont="1" applyBorder="1" applyAlignment="1">
      <alignment vertical="center"/>
      <protection/>
    </xf>
    <xf numFmtId="0" fontId="8" fillId="0" borderId="5" xfId="16" applyFont="1" applyBorder="1" applyAlignment="1">
      <alignment horizontal="center" vertical="center"/>
      <protection/>
    </xf>
    <xf numFmtId="0" fontId="8" fillId="0" borderId="5" xfId="16" applyFont="1" applyBorder="1" applyAlignment="1">
      <alignment horizontal="right" vertical="center"/>
      <protection/>
    </xf>
    <xf numFmtId="0" fontId="8" fillId="0" borderId="12" xfId="16" applyFont="1" applyBorder="1" applyAlignment="1">
      <alignment vertical="center"/>
      <protection/>
    </xf>
    <xf numFmtId="0" fontId="8" fillId="0" borderId="0" xfId="16" applyFont="1" applyAlignment="1">
      <alignment horizontal="right" vertical="center"/>
      <protection/>
    </xf>
    <xf numFmtId="0" fontId="14" fillId="0" borderId="0" xfId="16" applyFont="1" applyAlignment="1">
      <alignment vertical="center"/>
      <protection/>
    </xf>
    <xf numFmtId="0" fontId="8" fillId="0" borderId="0" xfId="16" applyFont="1" applyAlignment="1">
      <alignment vertical="center"/>
      <protection/>
    </xf>
    <xf numFmtId="0" fontId="8" fillId="0" borderId="0" xfId="16" applyFont="1" applyAlignment="1">
      <alignment horizontal="center" vertical="center"/>
      <protection/>
    </xf>
    <xf numFmtId="0" fontId="26" fillId="0" borderId="0" xfId="16" applyFont="1" applyAlignment="1">
      <alignment horizontal="centerContinuous" vertical="center"/>
      <protection/>
    </xf>
    <xf numFmtId="0" fontId="8" fillId="0" borderId="24" xfId="16" applyFont="1" applyBorder="1" applyAlignment="1">
      <alignment vertical="top"/>
      <protection/>
    </xf>
    <xf numFmtId="0" fontId="8" fillId="0" borderId="25" xfId="16" applyFont="1" applyBorder="1" applyAlignment="1">
      <alignment vertical="center"/>
      <protection/>
    </xf>
    <xf numFmtId="0" fontId="8" fillId="0" borderId="25" xfId="16" applyFont="1" applyBorder="1" applyAlignment="1">
      <alignment horizontal="center" vertical="center"/>
      <protection/>
    </xf>
    <xf numFmtId="0" fontId="8" fillId="0" borderId="26" xfId="16" applyFont="1" applyBorder="1" applyAlignment="1">
      <alignment vertical="center"/>
      <protection/>
    </xf>
    <xf numFmtId="0" fontId="8" fillId="0" borderId="9" xfId="16" applyFont="1" applyBorder="1" applyAlignment="1">
      <alignment vertical="center"/>
      <protection/>
    </xf>
    <xf numFmtId="0" fontId="8" fillId="0" borderId="0" xfId="16" applyFont="1" applyBorder="1" applyAlignment="1">
      <alignment/>
      <protection/>
    </xf>
    <xf numFmtId="0" fontId="14" fillId="0" borderId="5" xfId="16" applyFont="1" applyBorder="1" applyAlignment="1">
      <alignment vertical="center"/>
      <protection/>
    </xf>
    <xf numFmtId="0" fontId="8" fillId="0" borderId="5" xfId="16" applyFont="1" applyBorder="1" applyAlignment="1">
      <alignment horizontal="left" vertical="center"/>
      <protection/>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 xfId="0" applyFont="1" applyBorder="1" applyAlignment="1">
      <alignment horizontal="center" vertical="center" wrapText="1"/>
    </xf>
    <xf numFmtId="9" fontId="8" fillId="0" borderId="3" xfId="0" applyNumberFormat="1" applyFont="1" applyBorder="1" applyAlignment="1">
      <alignment horizontal="center" vertical="center"/>
    </xf>
    <xf numFmtId="0" fontId="8" fillId="0" borderId="29" xfId="0" applyFont="1" applyBorder="1" applyAlignment="1">
      <alignment horizontal="center" vertical="center"/>
    </xf>
    <xf numFmtId="0" fontId="3" fillId="0" borderId="18" xfId="0" applyFont="1" applyBorder="1" applyAlignment="1">
      <alignment horizontal="left" vertical="center"/>
    </xf>
    <xf numFmtId="0" fontId="8" fillId="0" borderId="27" xfId="0" applyFont="1" applyBorder="1" applyAlignment="1">
      <alignment horizontal="center" vertical="center" wrapText="1"/>
    </xf>
    <xf numFmtId="0" fontId="8" fillId="0" borderId="3" xfId="0" applyFont="1" applyBorder="1" applyAlignment="1">
      <alignment horizontal="righ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13" xfId="0" applyFont="1" applyBorder="1" applyAlignment="1">
      <alignment vertical="center"/>
    </xf>
    <xf numFmtId="0" fontId="8" fillId="0" borderId="30" xfId="16" applyFont="1" applyBorder="1" applyAlignment="1">
      <alignment horizontal="center"/>
      <protection/>
    </xf>
    <xf numFmtId="0" fontId="8" fillId="0" borderId="18" xfId="16" applyFont="1" applyBorder="1" applyAlignment="1">
      <alignment horizontal="center"/>
      <protection/>
    </xf>
    <xf numFmtId="0" fontId="19" fillId="0" borderId="0" xfId="16" applyFont="1" applyAlignment="1">
      <alignment vertical="center"/>
      <protection/>
    </xf>
    <xf numFmtId="0" fontId="1" fillId="0" borderId="0" xfId="16" applyFont="1" applyAlignment="1">
      <alignment vertical="center"/>
      <protection/>
    </xf>
    <xf numFmtId="0" fontId="8" fillId="0" borderId="27" xfId="16" applyFont="1" applyBorder="1" applyAlignment="1">
      <alignment vertical="center"/>
      <protection/>
    </xf>
    <xf numFmtId="0" fontId="8" fillId="0" borderId="28" xfId="16" applyFont="1" applyBorder="1" applyAlignment="1">
      <alignment vertical="center"/>
      <protection/>
    </xf>
    <xf numFmtId="0" fontId="14" fillId="0" borderId="0" xfId="0" applyFont="1" applyAlignment="1">
      <alignment horizontal="center" vertical="center"/>
    </xf>
    <xf numFmtId="0" fontId="13" fillId="0" borderId="0" xfId="0" applyFont="1" applyAlignment="1">
      <alignment vertical="center" wrapText="1"/>
    </xf>
    <xf numFmtId="0" fontId="20" fillId="0" borderId="0" xfId="0" applyFont="1" applyAlignment="1">
      <alignment vertical="center"/>
    </xf>
    <xf numFmtId="0" fontId="8" fillId="0" borderId="0"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0" fontId="13" fillId="0" borderId="0" xfId="0" applyFont="1" applyBorder="1" applyAlignment="1">
      <alignment horizontal="center" vertical="center"/>
    </xf>
    <xf numFmtId="0" fontId="21" fillId="0" borderId="0" xfId="16" applyFont="1" applyAlignment="1">
      <alignment horizontal="centerContinuous" vertical="center"/>
      <protection/>
    </xf>
    <xf numFmtId="0" fontId="0" fillId="0" borderId="0" xfId="16" applyFont="1" applyAlignment="1">
      <alignment horizontal="centerContinuous" vertical="center"/>
      <protection/>
    </xf>
    <xf numFmtId="0" fontId="0" fillId="0" borderId="0" xfId="16" applyFont="1">
      <alignment/>
      <protection/>
    </xf>
    <xf numFmtId="0" fontId="0" fillId="0" borderId="3" xfId="16" applyFont="1" applyBorder="1" applyAlignment="1">
      <alignment horizontal="centerContinuous" vertical="center"/>
      <protection/>
    </xf>
    <xf numFmtId="0" fontId="0" fillId="0" borderId="27" xfId="16" applyFont="1" applyBorder="1" applyAlignment="1">
      <alignment horizontal="center" vertical="center"/>
      <protection/>
    </xf>
    <xf numFmtId="0" fontId="0" fillId="0" borderId="13" xfId="16" applyFont="1" applyBorder="1" applyAlignment="1">
      <alignment horizontal="centerContinuous" vertical="center"/>
      <protection/>
    </xf>
    <xf numFmtId="0" fontId="0" fillId="0" borderId="27" xfId="16" applyFont="1" applyBorder="1" applyAlignment="1">
      <alignment horizontal="center"/>
      <protection/>
    </xf>
    <xf numFmtId="0" fontId="0" fillId="0" borderId="13" xfId="16" applyFont="1" applyBorder="1" applyAlignment="1">
      <alignment horizontal="center"/>
      <protection/>
    </xf>
    <xf numFmtId="0" fontId="0" fillId="0" borderId="28" xfId="16" applyFont="1" applyBorder="1" applyAlignment="1">
      <alignment horizontal="centerContinuous" vertical="center"/>
      <protection/>
    </xf>
    <xf numFmtId="0" fontId="0" fillId="0" borderId="30" xfId="16" applyFont="1" applyBorder="1" applyAlignment="1">
      <alignment horizontal="center"/>
      <protection/>
    </xf>
    <xf numFmtId="0" fontId="0" fillId="0" borderId="18" xfId="16" applyFont="1" applyBorder="1" applyAlignment="1">
      <alignment horizontal="center"/>
      <protection/>
    </xf>
    <xf numFmtId="0" fontId="0" fillId="0" borderId="3" xfId="16" applyFont="1" applyBorder="1" applyAlignment="1">
      <alignment horizontal="center"/>
      <protection/>
    </xf>
    <xf numFmtId="0" fontId="0" fillId="0" borderId="18" xfId="16" applyFont="1" applyBorder="1" applyAlignment="1">
      <alignment horizontal="center" vertical="center"/>
      <protection/>
    </xf>
    <xf numFmtId="0" fontId="0" fillId="0" borderId="30" xfId="16" applyFont="1" applyBorder="1" applyAlignment="1">
      <alignment horizontal="center" vertical="center" textRotation="255"/>
      <protection/>
    </xf>
    <xf numFmtId="0" fontId="0" fillId="0" borderId="5" xfId="16" applyFont="1" applyBorder="1" applyAlignment="1">
      <alignment horizontal="right" vertical="center"/>
      <protection/>
    </xf>
    <xf numFmtId="0" fontId="0" fillId="0" borderId="5" xfId="16" applyFont="1" applyBorder="1" applyAlignment="1">
      <alignment horizontal="center" vertical="center"/>
      <protection/>
    </xf>
    <xf numFmtId="0" fontId="0" fillId="0" borderId="0" xfId="16" applyFont="1" applyBorder="1">
      <alignment/>
      <protection/>
    </xf>
    <xf numFmtId="0" fontId="0" fillId="0" borderId="0" xfId="16" applyFont="1" applyAlignment="1">
      <alignment horizontal="center" vertical="center"/>
      <protection/>
    </xf>
    <xf numFmtId="0" fontId="0" fillId="0" borderId="0" xfId="16" applyFont="1" applyAlignment="1">
      <alignment vertical="center"/>
      <protection/>
    </xf>
    <xf numFmtId="0" fontId="0" fillId="0" borderId="0" xfId="16" applyFont="1" applyAlignment="1">
      <alignment horizontal="center"/>
      <protection/>
    </xf>
    <xf numFmtId="0" fontId="0" fillId="0" borderId="5" xfId="16" applyFont="1" applyBorder="1" applyAlignment="1">
      <alignment horizontal="centerContinuous" vertical="center"/>
      <protection/>
    </xf>
    <xf numFmtId="0" fontId="8" fillId="0" borderId="0" xfId="0" applyFont="1" applyBorder="1" applyAlignment="1">
      <alignment vertical="center"/>
    </xf>
    <xf numFmtId="0" fontId="14" fillId="0" borderId="0" xfId="0" applyFont="1" applyBorder="1" applyAlignment="1">
      <alignment horizontal="center" vertical="center"/>
    </xf>
    <xf numFmtId="0" fontId="19" fillId="0" borderId="0" xfId="0" applyFont="1" applyBorder="1" applyAlignment="1">
      <alignment horizontal="left" vertical="center"/>
    </xf>
    <xf numFmtId="0" fontId="17" fillId="0" borderId="0" xfId="0" applyFont="1" applyAlignment="1">
      <alignment horizontal="centerContinuous" vertical="center"/>
    </xf>
    <xf numFmtId="0" fontId="3" fillId="0" borderId="31" xfId="0" applyFont="1" applyBorder="1" applyAlignment="1">
      <alignment horizontal="left" vertical="center"/>
    </xf>
    <xf numFmtId="0" fontId="27" fillId="0" borderId="32" xfId="0" applyFont="1" applyBorder="1" applyAlignment="1">
      <alignment horizontal="centerContinuous" vertical="center"/>
    </xf>
    <xf numFmtId="0" fontId="8" fillId="0" borderId="0" xfId="0" applyFont="1" applyBorder="1" applyAlignment="1">
      <alignment horizontal="centerContinuous" vertical="center"/>
    </xf>
    <xf numFmtId="0" fontId="8" fillId="0" borderId="33" xfId="0" applyFont="1" applyBorder="1" applyAlignment="1">
      <alignment horizontal="centerContinuous" vertical="center"/>
    </xf>
    <xf numFmtId="0" fontId="3" fillId="0" borderId="32" xfId="0" applyFont="1" applyBorder="1" applyAlignment="1">
      <alignment horizontal="left" vertical="center"/>
    </xf>
    <xf numFmtId="0" fontId="27" fillId="0" borderId="34" xfId="0" applyFont="1" applyBorder="1" applyAlignment="1">
      <alignment horizontal="centerContinuous" vertical="center"/>
    </xf>
    <xf numFmtId="0" fontId="3" fillId="0" borderId="3" xfId="0" applyFont="1" applyBorder="1" applyAlignment="1">
      <alignment horizontal="center" vertical="center"/>
    </xf>
    <xf numFmtId="0" fontId="2" fillId="0" borderId="32" xfId="0" applyFont="1" applyBorder="1" applyAlignment="1">
      <alignment horizontal="center" vertical="center" wrapText="1"/>
    </xf>
    <xf numFmtId="0" fontId="3" fillId="0" borderId="15" xfId="0" applyFont="1" applyBorder="1" applyAlignment="1">
      <alignment vertical="center"/>
    </xf>
    <xf numFmtId="0" fontId="1" fillId="0" borderId="15" xfId="0" applyFont="1" applyBorder="1" applyAlignment="1">
      <alignment horizontal="left" vertical="center"/>
    </xf>
    <xf numFmtId="0" fontId="18" fillId="0" borderId="10" xfId="0" applyFont="1" applyBorder="1" applyAlignment="1">
      <alignment horizontal="center" vertical="center"/>
    </xf>
    <xf numFmtId="0" fontId="8" fillId="0" borderId="15" xfId="0" applyFont="1" applyBorder="1" applyAlignment="1">
      <alignment vertical="center"/>
    </xf>
    <xf numFmtId="0" fontId="2" fillId="0" borderId="35" xfId="0" applyFont="1" applyBorder="1" applyAlignment="1">
      <alignment horizontal="center" vertical="center" textRotation="255"/>
    </xf>
    <xf numFmtId="0" fontId="18" fillId="0" borderId="36" xfId="0" applyFont="1" applyBorder="1" applyAlignment="1">
      <alignment horizontal="center" vertical="center"/>
    </xf>
    <xf numFmtId="0" fontId="14" fillId="0" borderId="15" xfId="0" applyFont="1" applyBorder="1" applyAlignment="1">
      <alignment vertical="center"/>
    </xf>
    <xf numFmtId="0" fontId="2" fillId="0" borderId="32" xfId="0" applyFont="1" applyBorder="1" applyAlignment="1">
      <alignment vertical="center"/>
    </xf>
    <xf numFmtId="9" fontId="14" fillId="0" borderId="1" xfId="0" applyNumberFormat="1" applyFont="1" applyBorder="1" applyAlignment="1">
      <alignment horizontal="left" vertical="center"/>
    </xf>
    <xf numFmtId="0" fontId="1" fillId="0" borderId="1" xfId="0" applyFont="1" applyBorder="1" applyAlignment="1">
      <alignment horizontal="left" vertical="center" wrapText="1"/>
    </xf>
    <xf numFmtId="0" fontId="1" fillId="0" borderId="19" xfId="0" applyFont="1" applyBorder="1" applyAlignment="1">
      <alignment vertical="center" wrapText="1"/>
    </xf>
    <xf numFmtId="0" fontId="28" fillId="0" borderId="1" xfId="0" applyFont="1" applyBorder="1" applyAlignment="1">
      <alignment vertical="center"/>
    </xf>
    <xf numFmtId="0" fontId="29" fillId="0" borderId="1" xfId="0" applyFont="1" applyBorder="1" applyAlignment="1">
      <alignment horizontal="center" vertical="center"/>
    </xf>
    <xf numFmtId="0" fontId="30" fillId="0" borderId="1" xfId="0" applyFont="1" applyBorder="1" applyAlignment="1">
      <alignment horizontal="left" vertical="center"/>
    </xf>
    <xf numFmtId="0" fontId="0" fillId="0" borderId="2" xfId="0" applyBorder="1" applyAlignment="1">
      <alignment vertical="center"/>
    </xf>
    <xf numFmtId="0" fontId="29" fillId="0" borderId="1" xfId="0" applyFont="1" applyBorder="1" applyAlignment="1">
      <alignment vertical="center"/>
    </xf>
    <xf numFmtId="0" fontId="30" fillId="0" borderId="37" xfId="0" applyFont="1" applyBorder="1" applyAlignment="1">
      <alignment vertical="center"/>
    </xf>
    <xf numFmtId="0" fontId="5" fillId="0" borderId="35" xfId="0" applyFont="1" applyBorder="1" applyAlignment="1">
      <alignment horizontal="center" vertical="center" wrapText="1"/>
    </xf>
    <xf numFmtId="0" fontId="28" fillId="0" borderId="14" xfId="0" applyFont="1" applyBorder="1" applyAlignment="1">
      <alignment vertical="center"/>
    </xf>
    <xf numFmtId="0" fontId="29" fillId="0" borderId="14" xfId="0" applyFont="1" applyBorder="1" applyAlignment="1">
      <alignment horizontal="center" vertical="center"/>
    </xf>
    <xf numFmtId="0" fontId="29" fillId="0" borderId="14" xfId="0" applyFont="1" applyBorder="1" applyAlignment="1">
      <alignment vertical="center"/>
    </xf>
    <xf numFmtId="0" fontId="0" fillId="0" borderId="16" xfId="0" applyBorder="1" applyAlignment="1">
      <alignment vertical="center"/>
    </xf>
    <xf numFmtId="0" fontId="29" fillId="0" borderId="14" xfId="0" applyFont="1" applyBorder="1" applyAlignment="1">
      <alignment horizontal="left" vertical="center"/>
    </xf>
    <xf numFmtId="0" fontId="30" fillId="0" borderId="38" xfId="0" applyFont="1" applyBorder="1" applyAlignment="1">
      <alignment vertical="center"/>
    </xf>
    <xf numFmtId="0" fontId="1" fillId="0" borderId="15" xfId="0" applyFont="1" applyBorder="1" applyAlignment="1">
      <alignment vertical="center"/>
    </xf>
    <xf numFmtId="58" fontId="14" fillId="0" borderId="1" xfId="0" applyNumberFormat="1" applyFont="1" applyBorder="1" applyAlignment="1">
      <alignment vertical="center"/>
    </xf>
    <xf numFmtId="0" fontId="32" fillId="0" borderId="1" xfId="0" applyFont="1" applyBorder="1" applyAlignment="1">
      <alignment vertical="center"/>
    </xf>
    <xf numFmtId="0" fontId="28" fillId="0" borderId="2" xfId="0" applyFont="1" applyBorder="1" applyAlignment="1">
      <alignment horizontal="center" vertical="center"/>
    </xf>
    <xf numFmtId="0" fontId="33" fillId="0" borderId="1" xfId="0" applyFont="1" applyBorder="1" applyAlignment="1">
      <alignment horizontal="center" vertical="center"/>
    </xf>
    <xf numFmtId="0" fontId="30" fillId="0" borderId="1" xfId="0" applyFont="1" applyBorder="1" applyAlignment="1">
      <alignment vertical="center"/>
    </xf>
    <xf numFmtId="0" fontId="30" fillId="0" borderId="19" xfId="0" applyFont="1" applyBorder="1" applyAlignment="1">
      <alignment vertical="center"/>
    </xf>
    <xf numFmtId="0" fontId="34" fillId="0" borderId="2" xfId="0" applyFont="1" applyBorder="1" applyAlignment="1">
      <alignment vertical="center"/>
    </xf>
    <xf numFmtId="0" fontId="30" fillId="0" borderId="14" xfId="0" applyFont="1" applyBorder="1" applyAlignment="1">
      <alignment horizontal="left" vertical="center"/>
    </xf>
    <xf numFmtId="0" fontId="34" fillId="0" borderId="16" xfId="0" applyFont="1" applyBorder="1" applyAlignment="1">
      <alignment vertical="center"/>
    </xf>
    <xf numFmtId="0" fontId="33" fillId="0" borderId="36" xfId="0" applyFont="1" applyBorder="1" applyAlignment="1">
      <alignment horizontal="center" vertical="center"/>
    </xf>
    <xf numFmtId="0" fontId="33" fillId="0" borderId="16" xfId="0" applyFont="1" applyBorder="1" applyAlignment="1">
      <alignment horizontal="center" vertical="center"/>
    </xf>
    <xf numFmtId="0" fontId="28" fillId="0" borderId="15" xfId="0" applyFont="1" applyBorder="1" applyAlignment="1">
      <alignment vertical="center"/>
    </xf>
    <xf numFmtId="0" fontId="29" fillId="0" borderId="15" xfId="0" applyFont="1" applyBorder="1" applyAlignment="1">
      <alignment horizontal="center" vertical="center"/>
    </xf>
    <xf numFmtId="0" fontId="30" fillId="0" borderId="15" xfId="0" applyFont="1" applyBorder="1" applyAlignment="1">
      <alignment horizontal="left" vertical="center"/>
    </xf>
    <xf numFmtId="0" fontId="33" fillId="0" borderId="2" xfId="0" applyFont="1" applyBorder="1" applyAlignment="1">
      <alignment horizontal="center" vertical="center"/>
    </xf>
    <xf numFmtId="9" fontId="29" fillId="0" borderId="15" xfId="0" applyNumberFormat="1" applyFont="1" applyBorder="1" applyAlignment="1">
      <alignment horizontal="left" vertical="center"/>
    </xf>
    <xf numFmtId="0" fontId="30" fillId="0" borderId="21" xfId="0" applyFont="1" applyBorder="1" applyAlignment="1">
      <alignment vertical="center"/>
    </xf>
    <xf numFmtId="0" fontId="2" fillId="0" borderId="32" xfId="0" applyFont="1" applyBorder="1" applyAlignment="1">
      <alignment horizontal="center" vertical="center"/>
    </xf>
    <xf numFmtId="0" fontId="30" fillId="0" borderId="1" xfId="0" applyFont="1" applyBorder="1" applyAlignment="1">
      <alignment horizontal="left" vertical="center" wrapText="1"/>
    </xf>
    <xf numFmtId="0" fontId="28" fillId="0" borderId="39" xfId="0" applyFont="1" applyBorder="1" applyAlignment="1">
      <alignment horizontal="left" vertical="center"/>
    </xf>
    <xf numFmtId="0" fontId="29" fillId="0" borderId="39" xfId="0" applyFont="1" applyBorder="1" applyAlignment="1">
      <alignment horizontal="center" vertical="center"/>
    </xf>
    <xf numFmtId="0" fontId="29" fillId="0" borderId="39" xfId="0" applyFont="1" applyBorder="1" applyAlignment="1">
      <alignment horizontal="left" vertical="center"/>
    </xf>
    <xf numFmtId="0" fontId="33" fillId="0" borderId="17" xfId="0" applyFont="1" applyBorder="1" applyAlignment="1">
      <alignment horizontal="center" vertical="center"/>
    </xf>
    <xf numFmtId="0" fontId="30" fillId="0" borderId="39" xfId="0" applyFont="1" applyBorder="1" applyAlignment="1">
      <alignment horizontal="left" vertical="center"/>
    </xf>
    <xf numFmtId="0" fontId="30" fillId="0" borderId="40" xfId="0" applyFont="1" applyBorder="1" applyAlignment="1">
      <alignment vertical="center"/>
    </xf>
    <xf numFmtId="0" fontId="2" fillId="0" borderId="41" xfId="0" applyFont="1" applyBorder="1" applyAlignment="1">
      <alignment vertical="center"/>
    </xf>
    <xf numFmtId="0" fontId="0" fillId="0" borderId="42" xfId="0" applyBorder="1" applyAlignment="1">
      <alignment vertical="center"/>
    </xf>
    <xf numFmtId="0" fontId="8" fillId="0" borderId="42" xfId="0" applyFont="1" applyBorder="1" applyAlignment="1">
      <alignment horizontal="center" vertical="center"/>
    </xf>
    <xf numFmtId="0" fontId="8" fillId="0" borderId="42" xfId="0" applyFont="1" applyBorder="1" applyAlignment="1">
      <alignment horizontal="left" vertical="center"/>
    </xf>
    <xf numFmtId="0" fontId="0" fillId="0" borderId="42" xfId="0" applyBorder="1" applyAlignment="1">
      <alignment horizontal="center" vertical="center"/>
    </xf>
    <xf numFmtId="0" fontId="18" fillId="0" borderId="42" xfId="0" applyFont="1" applyBorder="1" applyAlignment="1">
      <alignment horizontal="center" vertical="center"/>
    </xf>
    <xf numFmtId="0" fontId="18" fillId="0" borderId="42" xfId="15" applyNumberFormat="1" applyFont="1" applyBorder="1" applyAlignment="1">
      <alignment horizontal="center" vertical="center"/>
    </xf>
    <xf numFmtId="0" fontId="8" fillId="0" borderId="42" xfId="0" applyFont="1" applyBorder="1" applyAlignment="1">
      <alignment vertical="center"/>
    </xf>
    <xf numFmtId="0" fontId="1" fillId="0" borderId="43" xfId="0" applyFont="1" applyBorder="1" applyAlignment="1">
      <alignment vertical="center"/>
    </xf>
    <xf numFmtId="0" fontId="2" fillId="0" borderId="44" xfId="0" applyFont="1" applyBorder="1" applyAlignment="1">
      <alignment vertical="center"/>
    </xf>
    <xf numFmtId="0" fontId="18" fillId="0" borderId="1" xfId="15" applyNumberFormat="1" applyFont="1" applyBorder="1" applyAlignment="1">
      <alignment horizontal="center" vertical="center"/>
    </xf>
    <xf numFmtId="0" fontId="2" fillId="0" borderId="45" xfId="0" applyFont="1" applyBorder="1" applyAlignment="1">
      <alignment vertical="center"/>
    </xf>
    <xf numFmtId="0" fontId="35" fillId="0" borderId="0" xfId="0" applyFont="1" applyAlignment="1">
      <alignment vertical="center"/>
    </xf>
    <xf numFmtId="0" fontId="36" fillId="0" borderId="0" xfId="0" applyFont="1" applyAlignment="1">
      <alignment horizontal="centerContinuous" vertical="center"/>
    </xf>
    <xf numFmtId="0" fontId="35" fillId="0" borderId="31" xfId="0" applyFont="1" applyBorder="1" applyAlignment="1">
      <alignment horizontal="left" vertical="center"/>
    </xf>
    <xf numFmtId="0" fontId="38" fillId="0" borderId="32" xfId="0" applyFont="1" applyBorder="1" applyAlignment="1">
      <alignment horizontal="centerContinuous" vertical="center"/>
    </xf>
    <xf numFmtId="0" fontId="36" fillId="0" borderId="0" xfId="0" applyFont="1" applyBorder="1" applyAlignment="1">
      <alignment horizontal="left" vertical="center"/>
    </xf>
    <xf numFmtId="0" fontId="36" fillId="0" borderId="0" xfId="0" applyFont="1" applyBorder="1" applyAlignment="1">
      <alignment horizontal="centerContinuous" vertical="center"/>
    </xf>
    <xf numFmtId="0" fontId="36" fillId="0" borderId="33" xfId="0" applyFont="1" applyBorder="1" applyAlignment="1">
      <alignment horizontal="centerContinuous" vertical="center"/>
    </xf>
    <xf numFmtId="0" fontId="35" fillId="0" borderId="32" xfId="0" applyFont="1" applyBorder="1" applyAlignment="1">
      <alignment horizontal="left" vertical="center"/>
    </xf>
    <xf numFmtId="0" fontId="38" fillId="0" borderId="34" xfId="0" applyFont="1" applyBorder="1" applyAlignment="1">
      <alignment horizontal="centerContinuous" vertical="center"/>
    </xf>
    <xf numFmtId="0" fontId="38" fillId="0" borderId="0" xfId="0" applyFont="1" applyBorder="1" applyAlignment="1">
      <alignment horizontal="centerContinuous" vertical="center"/>
    </xf>
    <xf numFmtId="0" fontId="7" fillId="0" borderId="0" xfId="0" applyFont="1" applyAlignment="1">
      <alignment horizontal="center" vertical="center"/>
    </xf>
    <xf numFmtId="0" fontId="35" fillId="0" borderId="3" xfId="0" applyFont="1" applyBorder="1" applyAlignment="1">
      <alignment horizontal="center" vertical="center"/>
    </xf>
    <xf numFmtId="0" fontId="35" fillId="0" borderId="3" xfId="0" applyFont="1" applyBorder="1" applyAlignment="1">
      <alignment horizontal="center" vertical="center" wrapText="1"/>
    </xf>
    <xf numFmtId="0" fontId="35" fillId="0" borderId="32"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left" vertical="center"/>
    </xf>
    <xf numFmtId="0" fontId="35" fillId="0" borderId="1" xfId="0" applyFont="1" applyBorder="1" applyAlignment="1">
      <alignment horizontal="center" vertical="center"/>
    </xf>
    <xf numFmtId="0" fontId="36" fillId="0" borderId="19" xfId="0" applyFont="1" applyBorder="1" applyAlignment="1">
      <alignment vertical="center"/>
    </xf>
    <xf numFmtId="0" fontId="36" fillId="0" borderId="14" xfId="0" applyFont="1" applyBorder="1" applyAlignment="1">
      <alignment horizontal="center" vertical="center"/>
    </xf>
    <xf numFmtId="0" fontId="35" fillId="0" borderId="14" xfId="0" applyFont="1" applyBorder="1" applyAlignment="1">
      <alignment horizontal="center" vertical="center"/>
    </xf>
    <xf numFmtId="0" fontId="36" fillId="0" borderId="14" xfId="0" applyFont="1" applyBorder="1" applyAlignment="1">
      <alignment vertical="center"/>
    </xf>
    <xf numFmtId="0" fontId="36" fillId="0" borderId="20" xfId="0" applyFont="1" applyBorder="1" applyAlignment="1">
      <alignment vertical="center"/>
    </xf>
    <xf numFmtId="0" fontId="35" fillId="0" borderId="32" xfId="0" applyFont="1" applyBorder="1" applyAlignment="1">
      <alignment horizontal="center" vertical="center" textRotation="255"/>
    </xf>
    <xf numFmtId="0" fontId="36" fillId="0" borderId="0" xfId="0" applyFont="1" applyBorder="1" applyAlignment="1">
      <alignment vertical="center"/>
    </xf>
    <xf numFmtId="0" fontId="35" fillId="0" borderId="32" xfId="0" applyFont="1" applyBorder="1" applyAlignment="1">
      <alignment vertical="center"/>
    </xf>
    <xf numFmtId="0" fontId="36" fillId="0" borderId="1" xfId="0" applyFont="1" applyBorder="1" applyAlignment="1">
      <alignment vertical="center"/>
    </xf>
    <xf numFmtId="0" fontId="7" fillId="0" borderId="35" xfId="0" applyFont="1" applyBorder="1" applyAlignment="1">
      <alignment horizontal="center" vertical="center" wrapText="1"/>
    </xf>
    <xf numFmtId="0" fontId="40" fillId="0" borderId="19" xfId="0" applyFont="1" applyBorder="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5" fillId="0" borderId="41" xfId="0" applyFont="1" applyBorder="1" applyAlignment="1">
      <alignment vertical="center"/>
    </xf>
    <xf numFmtId="0" fontId="36" fillId="0" borderId="42" xfId="0" applyFont="1" applyBorder="1" applyAlignment="1">
      <alignment vertical="center"/>
    </xf>
    <xf numFmtId="0" fontId="36" fillId="0" borderId="42" xfId="0" applyFont="1" applyBorder="1" applyAlignment="1">
      <alignment horizontal="center" vertical="center"/>
    </xf>
    <xf numFmtId="0" fontId="36" fillId="0" borderId="42" xfId="0" applyFont="1" applyBorder="1" applyAlignment="1">
      <alignment horizontal="left" vertical="center"/>
    </xf>
    <xf numFmtId="0" fontId="35" fillId="0" borderId="42" xfId="0" applyFont="1" applyBorder="1" applyAlignment="1">
      <alignment horizontal="center" vertical="center"/>
    </xf>
    <xf numFmtId="0" fontId="35" fillId="0" borderId="42" xfId="15" applyNumberFormat="1" applyFont="1" applyBorder="1" applyAlignment="1">
      <alignment horizontal="center" vertical="center"/>
    </xf>
    <xf numFmtId="0" fontId="36" fillId="0" borderId="43" xfId="0" applyFont="1" applyBorder="1" applyAlignment="1">
      <alignment vertical="center"/>
    </xf>
    <xf numFmtId="0" fontId="35" fillId="0" borderId="44" xfId="0" applyFont="1" applyBorder="1" applyAlignment="1">
      <alignment vertical="center"/>
    </xf>
    <xf numFmtId="0" fontId="35" fillId="0" borderId="1" xfId="15" applyNumberFormat="1" applyFont="1" applyBorder="1" applyAlignment="1">
      <alignment horizontal="center" vertical="center"/>
    </xf>
    <xf numFmtId="9" fontId="35" fillId="0" borderId="1" xfId="15" applyFont="1" applyBorder="1" applyAlignment="1">
      <alignment horizontal="center" vertical="center"/>
    </xf>
    <xf numFmtId="0" fontId="35" fillId="0" borderId="45" xfId="0" applyFont="1" applyBorder="1" applyAlignment="1">
      <alignment vertical="center"/>
    </xf>
    <xf numFmtId="9" fontId="35" fillId="0" borderId="14" xfId="15" applyFont="1" applyBorder="1" applyAlignment="1">
      <alignment horizontal="center" vertical="center"/>
    </xf>
    <xf numFmtId="0" fontId="35" fillId="0" borderId="4" xfId="0" applyFont="1" applyBorder="1" applyAlignment="1">
      <alignment vertical="center"/>
    </xf>
    <xf numFmtId="0" fontId="35" fillId="0" borderId="17" xfId="0" applyFont="1" applyBorder="1" applyAlignment="1">
      <alignment horizontal="center" vertical="center"/>
    </xf>
    <xf numFmtId="0" fontId="35" fillId="0" borderId="17" xfId="0" applyFont="1" applyBorder="1" applyAlignment="1">
      <alignment horizontal="left" vertical="center"/>
    </xf>
    <xf numFmtId="0" fontId="36" fillId="0" borderId="17" xfId="0" applyFont="1" applyBorder="1" applyAlignment="1">
      <alignment vertical="center"/>
    </xf>
    <xf numFmtId="0" fontId="36" fillId="0" borderId="22" xfId="0" applyFont="1" applyBorder="1" applyAlignment="1">
      <alignment vertical="center"/>
    </xf>
    <xf numFmtId="0" fontId="36" fillId="0" borderId="0" xfId="0" applyFont="1" applyBorder="1" applyAlignment="1">
      <alignment horizontal="center" vertical="center"/>
    </xf>
    <xf numFmtId="0" fontId="42" fillId="0" borderId="0" xfId="0" applyFont="1" applyAlignment="1">
      <alignment horizontal="centerContinuous" vertical="center"/>
    </xf>
    <xf numFmtId="0" fontId="23" fillId="0" borderId="0" xfId="0" applyFont="1" applyAlignment="1">
      <alignment vertical="center"/>
    </xf>
    <xf numFmtId="0" fontId="43" fillId="0" borderId="0" xfId="0" applyFont="1" applyAlignment="1">
      <alignment horizontal="center" vertical="center"/>
    </xf>
    <xf numFmtId="0" fontId="43" fillId="0" borderId="0" xfId="0" applyFont="1" applyAlignment="1">
      <alignment vertical="center"/>
    </xf>
    <xf numFmtId="0" fontId="23" fillId="0" borderId="0" xfId="0" applyFont="1" applyAlignment="1">
      <alignment horizontal="right" vertical="center"/>
    </xf>
    <xf numFmtId="0" fontId="41" fillId="0" borderId="0" xfId="0" applyFont="1" applyAlignment="1">
      <alignment vertical="center"/>
    </xf>
    <xf numFmtId="0" fontId="41" fillId="0" borderId="46" xfId="0" applyFont="1" applyBorder="1" applyAlignment="1">
      <alignment horizontal="center" vertical="center"/>
    </xf>
    <xf numFmtId="0" fontId="44" fillId="0" borderId="15" xfId="0" applyFont="1" applyBorder="1" applyAlignment="1">
      <alignment vertical="center"/>
    </xf>
    <xf numFmtId="0" fontId="40" fillId="0" borderId="1" xfId="0" applyFont="1" applyBorder="1" applyAlignment="1">
      <alignment horizontal="center" vertical="center"/>
    </xf>
    <xf numFmtId="0" fontId="40" fillId="0" borderId="15" xfId="0" applyFont="1" applyBorder="1" applyAlignment="1">
      <alignment horizontal="left" vertical="center"/>
    </xf>
    <xf numFmtId="0" fontId="40" fillId="0" borderId="15" xfId="0" applyFont="1" applyBorder="1" applyAlignment="1">
      <alignment horizontal="center" vertical="center"/>
    </xf>
    <xf numFmtId="0" fontId="40" fillId="0" borderId="2" xfId="0" applyFont="1" applyBorder="1" applyAlignment="1">
      <alignment vertical="center"/>
    </xf>
    <xf numFmtId="0" fontId="44" fillId="0" borderId="10" xfId="0" applyFont="1" applyBorder="1" applyAlignment="1">
      <alignment horizontal="center" vertical="center"/>
    </xf>
    <xf numFmtId="0" fontId="44" fillId="0" borderId="2" xfId="0" applyFont="1" applyBorder="1" applyAlignment="1">
      <alignment horizontal="center" vertical="center"/>
    </xf>
    <xf numFmtId="0" fontId="40" fillId="0" borderId="15" xfId="0" applyFont="1" applyBorder="1" applyAlignment="1">
      <alignment vertical="center"/>
    </xf>
    <xf numFmtId="0" fontId="40" fillId="0" borderId="21" xfId="0" applyFont="1" applyBorder="1" applyAlignment="1">
      <alignment vertical="center"/>
    </xf>
    <xf numFmtId="0" fontId="44" fillId="0" borderId="1" xfId="0" applyFont="1" applyBorder="1" applyAlignment="1">
      <alignment vertical="center"/>
    </xf>
    <xf numFmtId="0" fontId="40" fillId="0" borderId="1" xfId="0" applyFont="1" applyBorder="1" applyAlignment="1">
      <alignment horizontal="left" vertical="center"/>
    </xf>
    <xf numFmtId="0" fontId="44" fillId="0" borderId="1" xfId="0" applyFont="1" applyBorder="1" applyAlignment="1">
      <alignment horizontal="center" vertical="center"/>
    </xf>
    <xf numFmtId="0" fontId="45" fillId="0" borderId="1" xfId="0" applyFont="1" applyBorder="1" applyAlignment="1">
      <alignment vertical="center"/>
    </xf>
    <xf numFmtId="0" fontId="44" fillId="0" borderId="14" xfId="0" applyFont="1" applyBorder="1" applyAlignment="1">
      <alignment vertical="center"/>
    </xf>
    <xf numFmtId="0" fontId="40" fillId="0" borderId="14" xfId="0" applyFont="1" applyBorder="1" applyAlignment="1">
      <alignment horizontal="center" vertical="center"/>
    </xf>
    <xf numFmtId="0" fontId="40" fillId="0" borderId="14" xfId="0" applyFont="1" applyBorder="1" applyAlignment="1">
      <alignment horizontal="left" vertical="center"/>
    </xf>
    <xf numFmtId="0" fontId="44" fillId="0" borderId="16" xfId="0" applyFont="1" applyBorder="1" applyAlignment="1">
      <alignment horizontal="center" vertical="center"/>
    </xf>
    <xf numFmtId="0" fontId="44" fillId="0" borderId="36" xfId="0" applyFont="1" applyBorder="1" applyAlignment="1">
      <alignment horizontal="center" vertical="center"/>
    </xf>
    <xf numFmtId="0" fontId="44" fillId="0" borderId="14" xfId="0" applyFont="1" applyBorder="1" applyAlignment="1">
      <alignment horizontal="center" vertical="center"/>
    </xf>
    <xf numFmtId="0" fontId="40" fillId="0" borderId="14" xfId="0" applyFont="1" applyBorder="1" applyAlignment="1">
      <alignment vertical="center"/>
    </xf>
    <xf numFmtId="0" fontId="40" fillId="0" borderId="20" xfId="0" applyFont="1" applyBorder="1" applyAlignment="1">
      <alignment vertical="center"/>
    </xf>
    <xf numFmtId="0" fontId="44" fillId="0" borderId="47" xfId="0" applyFont="1" applyBorder="1" applyAlignment="1">
      <alignment vertical="center"/>
    </xf>
    <xf numFmtId="0" fontId="40" fillId="0" borderId="47" xfId="0" applyFont="1" applyBorder="1" applyAlignment="1">
      <alignment horizontal="center" vertical="center"/>
    </xf>
    <xf numFmtId="0" fontId="40" fillId="0" borderId="47" xfId="0" applyFont="1" applyBorder="1" applyAlignment="1">
      <alignment horizontal="left" vertical="center"/>
    </xf>
    <xf numFmtId="0" fontId="44" fillId="0" borderId="0" xfId="0" applyFont="1" applyBorder="1" applyAlignment="1">
      <alignment horizontal="center" vertical="center"/>
    </xf>
    <xf numFmtId="0" fontId="44" fillId="0" borderId="15" xfId="0" applyFont="1" applyBorder="1" applyAlignment="1">
      <alignment horizontal="center" vertical="center"/>
    </xf>
    <xf numFmtId="9" fontId="40" fillId="0" borderId="1" xfId="0" applyNumberFormat="1" applyFont="1" applyBorder="1" applyAlignment="1">
      <alignment horizontal="left" vertical="center"/>
    </xf>
    <xf numFmtId="0" fontId="40" fillId="0" borderId="48" xfId="0" applyFont="1" applyBorder="1" applyAlignment="1">
      <alignment vertical="center"/>
    </xf>
    <xf numFmtId="0" fontId="40" fillId="0" borderId="1" xfId="0" applyFont="1" applyBorder="1" applyAlignment="1">
      <alignment horizontal="left" vertical="center" wrapText="1"/>
    </xf>
    <xf numFmtId="0" fontId="40" fillId="0" borderId="0" xfId="0" applyFont="1" applyBorder="1" applyAlignment="1">
      <alignment vertical="center"/>
    </xf>
    <xf numFmtId="0" fontId="44" fillId="0" borderId="15" xfId="0" applyFont="1" applyBorder="1" applyAlignment="1">
      <alignment vertical="center"/>
    </xf>
    <xf numFmtId="0" fontId="40" fillId="0" borderId="1" xfId="0" applyFont="1" applyBorder="1" applyAlignment="1">
      <alignment vertical="center"/>
    </xf>
    <xf numFmtId="0" fontId="40" fillId="0" borderId="19" xfId="0" applyFont="1" applyBorder="1" applyAlignment="1">
      <alignment vertical="center" wrapText="1"/>
    </xf>
    <xf numFmtId="0" fontId="40" fillId="0" borderId="2" xfId="0" applyFont="1" applyBorder="1" applyAlignment="1">
      <alignment vertical="center"/>
    </xf>
    <xf numFmtId="0" fontId="40" fillId="0" borderId="37" xfId="0" applyFont="1" applyBorder="1" applyAlignment="1">
      <alignment vertical="center"/>
    </xf>
    <xf numFmtId="0" fontId="40" fillId="0" borderId="16" xfId="0" applyFont="1" applyBorder="1" applyAlignment="1">
      <alignment vertical="center"/>
    </xf>
    <xf numFmtId="0" fontId="40" fillId="0" borderId="38" xfId="0" applyFont="1" applyBorder="1" applyAlignment="1">
      <alignment vertical="center"/>
    </xf>
    <xf numFmtId="0" fontId="40" fillId="0" borderId="15" xfId="0" applyFont="1" applyBorder="1" applyAlignment="1">
      <alignment horizontal="left" vertical="center" wrapText="1"/>
    </xf>
    <xf numFmtId="9" fontId="40" fillId="0" borderId="15" xfId="0" applyNumberFormat="1" applyFont="1" applyBorder="1" applyAlignment="1">
      <alignment horizontal="left" vertical="center"/>
    </xf>
    <xf numFmtId="0" fontId="44" fillId="0" borderId="39" xfId="0" applyFont="1" applyBorder="1" applyAlignment="1">
      <alignment horizontal="left" vertical="center"/>
    </xf>
    <xf numFmtId="0" fontId="40" fillId="0" borderId="39" xfId="0" applyFont="1" applyBorder="1" applyAlignment="1">
      <alignment horizontal="center" vertical="center"/>
    </xf>
    <xf numFmtId="0" fontId="40" fillId="0" borderId="39" xfId="0" applyFont="1" applyBorder="1" applyAlignment="1">
      <alignment horizontal="left" vertical="center"/>
    </xf>
    <xf numFmtId="0" fontId="44" fillId="0" borderId="17" xfId="0" applyFont="1" applyBorder="1" applyAlignment="1">
      <alignment horizontal="center" vertical="center"/>
    </xf>
    <xf numFmtId="0" fontId="40" fillId="0" borderId="40" xfId="0" applyFont="1" applyBorder="1" applyAlignment="1">
      <alignment vertical="center"/>
    </xf>
    <xf numFmtId="0" fontId="47" fillId="0" borderId="31" xfId="0" applyFont="1" applyBorder="1" applyAlignment="1">
      <alignment horizontal="left" vertical="center"/>
    </xf>
    <xf numFmtId="0" fontId="48" fillId="0" borderId="49" xfId="0" applyFont="1" applyBorder="1" applyAlignment="1">
      <alignment horizontal="left" vertical="center"/>
    </xf>
    <xf numFmtId="0" fontId="48" fillId="0" borderId="49" xfId="0" applyFont="1" applyBorder="1" applyAlignment="1">
      <alignment horizontal="centerContinuous" vertical="center"/>
    </xf>
    <xf numFmtId="0" fontId="48" fillId="0" borderId="50" xfId="0" applyFont="1" applyBorder="1" applyAlignment="1">
      <alignment horizontal="centerContinuous" vertical="center"/>
    </xf>
    <xf numFmtId="0" fontId="49" fillId="0" borderId="32" xfId="0" applyFont="1" applyBorder="1" applyAlignment="1">
      <alignment horizontal="centerContinuous" vertical="center"/>
    </xf>
    <xf numFmtId="0" fontId="48" fillId="0" borderId="0" xfId="0" applyFont="1" applyBorder="1" applyAlignment="1">
      <alignment horizontal="left" vertical="center"/>
    </xf>
    <xf numFmtId="0" fontId="48" fillId="0" borderId="0" xfId="0" applyFont="1" applyBorder="1" applyAlignment="1">
      <alignment horizontal="centerContinuous" vertical="center"/>
    </xf>
    <xf numFmtId="0" fontId="48" fillId="0" borderId="33" xfId="0" applyFont="1" applyBorder="1" applyAlignment="1">
      <alignment horizontal="centerContinuous" vertical="center"/>
    </xf>
    <xf numFmtId="0" fontId="47" fillId="0" borderId="32" xfId="0" applyFont="1" applyBorder="1" applyAlignment="1">
      <alignment horizontal="left" vertical="center"/>
    </xf>
    <xf numFmtId="0" fontId="49" fillId="0" borderId="34" xfId="0" applyFont="1" applyBorder="1" applyAlignment="1">
      <alignment horizontal="centerContinuous" vertical="center"/>
    </xf>
    <xf numFmtId="0" fontId="48" fillId="0" borderId="46" xfId="0" applyFont="1" applyBorder="1" applyAlignment="1">
      <alignment horizontal="left" vertical="center"/>
    </xf>
    <xf numFmtId="0" fontId="48" fillId="0" borderId="46" xfId="0" applyFont="1" applyBorder="1" applyAlignment="1">
      <alignment horizontal="centerContinuous" vertical="center"/>
    </xf>
    <xf numFmtId="0" fontId="48" fillId="0" borderId="51" xfId="0" applyFont="1" applyBorder="1" applyAlignment="1">
      <alignment horizontal="centerContinuous" vertical="center"/>
    </xf>
    <xf numFmtId="0" fontId="49" fillId="0" borderId="0" xfId="0" applyFont="1" applyBorder="1" applyAlignment="1">
      <alignment horizontal="centerContinuous" vertical="center"/>
    </xf>
    <xf numFmtId="0" fontId="12" fillId="0" borderId="0" xfId="0" applyFont="1" applyAlignment="1">
      <alignment horizontal="right" vertical="center"/>
    </xf>
    <xf numFmtId="0" fontId="12" fillId="0" borderId="0" xfId="0" applyFont="1" applyAlignment="1">
      <alignment vertical="center"/>
    </xf>
    <xf numFmtId="0" fontId="47" fillId="0" borderId="52" xfId="0" applyFont="1" applyBorder="1" applyAlignment="1">
      <alignment horizontal="center"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wrapText="1"/>
    </xf>
    <xf numFmtId="0" fontId="47" fillId="0" borderId="56" xfId="0" applyFont="1" applyBorder="1" applyAlignment="1">
      <alignment vertical="center"/>
    </xf>
    <xf numFmtId="0" fontId="48" fillId="0" borderId="56" xfId="0" applyFont="1" applyBorder="1" applyAlignment="1">
      <alignment horizontal="center" vertical="center"/>
    </xf>
    <xf numFmtId="0" fontId="47" fillId="0" borderId="56" xfId="0" applyFont="1" applyBorder="1" applyAlignment="1">
      <alignment horizontal="center" vertical="center"/>
    </xf>
    <xf numFmtId="0" fontId="48" fillId="0" borderId="56" xfId="0" applyFont="1" applyBorder="1" applyAlignment="1">
      <alignment vertical="center"/>
    </xf>
    <xf numFmtId="0" fontId="48" fillId="0" borderId="57" xfId="0" applyFont="1" applyBorder="1" applyAlignment="1">
      <alignment vertical="center"/>
    </xf>
    <xf numFmtId="0" fontId="47" fillId="0" borderId="58" xfId="0" applyFont="1" applyBorder="1" applyAlignment="1">
      <alignment horizontal="center" vertical="center" wrapText="1"/>
    </xf>
    <xf numFmtId="0" fontId="47" fillId="0" borderId="2" xfId="0" applyFont="1" applyBorder="1" applyAlignment="1">
      <alignment vertical="center"/>
    </xf>
    <xf numFmtId="0" fontId="48" fillId="0" borderId="2" xfId="0" applyFont="1" applyBorder="1" applyAlignment="1">
      <alignment horizontal="center" vertical="center"/>
    </xf>
    <xf numFmtId="0" fontId="47" fillId="0" borderId="2" xfId="0" applyFont="1" applyBorder="1" applyAlignment="1">
      <alignment horizontal="center" vertical="center"/>
    </xf>
    <xf numFmtId="0" fontId="48" fillId="0" borderId="2" xfId="0" applyFont="1" applyBorder="1" applyAlignment="1">
      <alignment vertical="center"/>
    </xf>
    <xf numFmtId="0" fontId="48" fillId="0" borderId="59" xfId="0" applyFont="1" applyBorder="1" applyAlignment="1">
      <alignment vertical="center"/>
    </xf>
    <xf numFmtId="0" fontId="47" fillId="0" borderId="1" xfId="0" applyFont="1" applyBorder="1" applyAlignment="1">
      <alignment vertical="center"/>
    </xf>
    <xf numFmtId="0" fontId="48" fillId="0" borderId="1" xfId="0" applyFont="1" applyBorder="1" applyAlignment="1">
      <alignment horizontal="center" vertical="center"/>
    </xf>
    <xf numFmtId="0" fontId="47" fillId="0" borderId="1" xfId="0" applyFont="1" applyBorder="1" applyAlignment="1">
      <alignment horizontal="center" vertical="center"/>
    </xf>
    <xf numFmtId="0" fontId="48" fillId="0" borderId="1" xfId="0" applyFont="1" applyBorder="1" applyAlignment="1">
      <alignment vertical="center"/>
    </xf>
    <xf numFmtId="0" fontId="48" fillId="0" borderId="19" xfId="0" applyFont="1" applyBorder="1" applyAlignment="1">
      <alignment vertical="center"/>
    </xf>
    <xf numFmtId="0" fontId="12" fillId="0" borderId="58" xfId="0" applyFont="1" applyBorder="1" applyAlignment="1">
      <alignment horizontal="center" vertical="center" wrapText="1"/>
    </xf>
    <xf numFmtId="0" fontId="47" fillId="0" borderId="47" xfId="0" applyFont="1" applyBorder="1" applyAlignment="1">
      <alignment vertical="center"/>
    </xf>
    <xf numFmtId="0" fontId="48" fillId="0" borderId="47" xfId="0" applyFont="1" applyBorder="1" applyAlignment="1">
      <alignment horizontal="center" vertical="center"/>
    </xf>
    <xf numFmtId="0" fontId="47" fillId="0" borderId="47" xfId="0" applyFont="1" applyBorder="1" applyAlignment="1">
      <alignment horizontal="center" vertical="center"/>
    </xf>
    <xf numFmtId="0" fontId="48" fillId="0" borderId="47" xfId="0" applyFont="1" applyBorder="1" applyAlignment="1">
      <alignment vertical="center"/>
    </xf>
    <xf numFmtId="0" fontId="48" fillId="0" borderId="48" xfId="0" applyFont="1" applyBorder="1" applyAlignment="1">
      <alignment vertical="center"/>
    </xf>
    <xf numFmtId="0" fontId="12" fillId="0" borderId="60" xfId="0" applyFont="1" applyBorder="1" applyAlignment="1">
      <alignment horizontal="center" vertical="center" wrapText="1"/>
    </xf>
    <xf numFmtId="0" fontId="47" fillId="0" borderId="14" xfId="0" applyFont="1" applyBorder="1" applyAlignment="1">
      <alignment vertical="center"/>
    </xf>
    <xf numFmtId="0" fontId="48" fillId="0" borderId="14" xfId="0" applyFont="1" applyBorder="1" applyAlignment="1">
      <alignment horizontal="center" vertical="center"/>
    </xf>
    <xf numFmtId="0" fontId="47" fillId="0" borderId="14" xfId="0" applyFont="1" applyBorder="1" applyAlignment="1">
      <alignment horizontal="center" vertical="center"/>
    </xf>
    <xf numFmtId="0" fontId="48" fillId="0" borderId="14" xfId="0" applyFont="1" applyBorder="1" applyAlignment="1">
      <alignment vertical="center"/>
    </xf>
    <xf numFmtId="0" fontId="48" fillId="0" borderId="20" xfId="0" applyFont="1" applyBorder="1" applyAlignment="1">
      <alignment vertical="center"/>
    </xf>
    <xf numFmtId="0" fontId="47" fillId="0" borderId="61" xfId="0" applyFont="1" applyBorder="1" applyAlignment="1">
      <alignment vertical="center"/>
    </xf>
    <xf numFmtId="0" fontId="48" fillId="0" borderId="61" xfId="0" applyFont="1" applyBorder="1" applyAlignment="1">
      <alignment horizontal="center" vertical="center"/>
    </xf>
    <xf numFmtId="0" fontId="47" fillId="0" borderId="15" xfId="0" applyFont="1" applyBorder="1" applyAlignment="1">
      <alignment vertical="center"/>
    </xf>
    <xf numFmtId="0" fontId="47" fillId="0" borderId="16" xfId="0" applyFont="1" applyBorder="1" applyAlignment="1">
      <alignment horizontal="left" vertical="center"/>
    </xf>
    <xf numFmtId="0" fontId="47" fillId="0" borderId="16" xfId="0" applyFont="1" applyBorder="1" applyAlignment="1">
      <alignment horizontal="center" vertical="center"/>
    </xf>
    <xf numFmtId="0" fontId="48" fillId="0" borderId="16" xfId="0" applyFont="1" applyBorder="1" applyAlignment="1">
      <alignment vertical="center"/>
    </xf>
    <xf numFmtId="0" fontId="48" fillId="0" borderId="62" xfId="0" applyFont="1" applyBorder="1" applyAlignment="1">
      <alignment vertical="center"/>
    </xf>
    <xf numFmtId="0" fontId="48" fillId="0" borderId="15" xfId="0" applyFont="1" applyBorder="1" applyAlignment="1">
      <alignment horizontal="center" vertical="center"/>
    </xf>
    <xf numFmtId="0" fontId="47" fillId="0" borderId="15" xfId="0" applyFont="1" applyBorder="1" applyAlignment="1">
      <alignment horizontal="center" vertical="center"/>
    </xf>
    <xf numFmtId="0" fontId="48" fillId="0" borderId="15" xfId="0" applyFont="1" applyBorder="1" applyAlignment="1">
      <alignment vertical="center"/>
    </xf>
    <xf numFmtId="0" fontId="48" fillId="0" borderId="21" xfId="0" applyFont="1" applyBorder="1" applyAlignment="1">
      <alignment vertical="center"/>
    </xf>
    <xf numFmtId="0" fontId="47" fillId="0" borderId="14" xfId="0" applyFont="1" applyBorder="1" applyAlignment="1">
      <alignment horizontal="left" vertical="center"/>
    </xf>
    <xf numFmtId="0" fontId="47" fillId="0" borderId="17" xfId="0" applyFont="1" applyBorder="1" applyAlignment="1">
      <alignment horizontal="left" vertical="center"/>
    </xf>
    <xf numFmtId="0" fontId="48" fillId="0" borderId="17" xfId="0" applyFont="1" applyBorder="1" applyAlignment="1">
      <alignment horizontal="center" vertical="center"/>
    </xf>
    <xf numFmtId="0" fontId="47" fillId="0" borderId="17" xfId="0" applyFont="1" applyBorder="1" applyAlignment="1">
      <alignment horizontal="center" vertical="center"/>
    </xf>
    <xf numFmtId="0" fontId="48" fillId="0" borderId="17" xfId="0" applyFont="1" applyBorder="1" applyAlignment="1">
      <alignment vertical="center"/>
    </xf>
    <xf numFmtId="0" fontId="48" fillId="0" borderId="22" xfId="0" applyFont="1" applyBorder="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7" fillId="0" borderId="31" xfId="0" applyFont="1" applyBorder="1" applyAlignment="1">
      <alignment vertical="center"/>
    </xf>
    <xf numFmtId="0" fontId="48" fillId="0" borderId="49" xfId="0" applyFont="1" applyBorder="1" applyAlignment="1">
      <alignment vertical="center"/>
    </xf>
    <xf numFmtId="0" fontId="48" fillId="0" borderId="63" xfId="0" applyFont="1" applyBorder="1" applyAlignment="1">
      <alignment horizontal="center" vertical="center"/>
    </xf>
    <xf numFmtId="0" fontId="47" fillId="0" borderId="63" xfId="0" applyFont="1" applyBorder="1" applyAlignment="1">
      <alignment horizontal="center" vertical="center"/>
    </xf>
    <xf numFmtId="0" fontId="48" fillId="0" borderId="63" xfId="0" applyFont="1" applyBorder="1" applyAlignment="1">
      <alignment vertical="center"/>
    </xf>
    <xf numFmtId="0" fontId="48" fillId="0" borderId="50" xfId="0" applyFont="1" applyBorder="1" applyAlignment="1">
      <alignment vertical="center"/>
    </xf>
    <xf numFmtId="0" fontId="47" fillId="0" borderId="64" xfId="0" applyFont="1" applyBorder="1" applyAlignment="1">
      <alignment vertical="center"/>
    </xf>
    <xf numFmtId="0" fontId="48" fillId="0" borderId="65" xfId="0" applyFont="1" applyBorder="1" applyAlignment="1">
      <alignment vertical="center"/>
    </xf>
    <xf numFmtId="0" fontId="48" fillId="0" borderId="37" xfId="0" applyFont="1" applyBorder="1" applyAlignment="1">
      <alignment vertical="center"/>
    </xf>
    <xf numFmtId="0" fontId="47" fillId="0" borderId="35" xfId="0" applyFont="1" applyBorder="1" applyAlignment="1">
      <alignment vertical="center"/>
    </xf>
    <xf numFmtId="0" fontId="48" fillId="0" borderId="23" xfId="0" applyFont="1" applyBorder="1" applyAlignment="1">
      <alignment vertical="center"/>
    </xf>
    <xf numFmtId="0" fontId="48" fillId="0" borderId="16" xfId="0" applyFont="1" applyBorder="1" applyAlignment="1">
      <alignment horizontal="center" vertical="center"/>
    </xf>
    <xf numFmtId="0" fontId="48" fillId="0" borderId="66" xfId="0" applyFont="1" applyBorder="1" applyAlignment="1">
      <alignment vertical="center"/>
    </xf>
    <xf numFmtId="0" fontId="47" fillId="0" borderId="34" xfId="0" applyFont="1" applyBorder="1" applyAlignment="1">
      <alignment vertical="center"/>
    </xf>
    <xf numFmtId="0" fontId="47" fillId="0" borderId="67" xfId="0" applyFont="1" applyBorder="1" applyAlignment="1">
      <alignment horizontal="center" vertical="center"/>
    </xf>
    <xf numFmtId="0" fontId="47" fillId="0" borderId="0"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7" fillId="0" borderId="0" xfId="0" applyFont="1" applyAlignment="1">
      <alignment horizontal="center" vertical="center"/>
    </xf>
    <xf numFmtId="0" fontId="43" fillId="0" borderId="0" xfId="0" applyFont="1" applyBorder="1" applyAlignment="1">
      <alignment horizontal="center" vertical="center"/>
    </xf>
    <xf numFmtId="0" fontId="40" fillId="0" borderId="24" xfId="0" applyFont="1" applyBorder="1" applyAlignment="1">
      <alignment vertical="center"/>
    </xf>
    <xf numFmtId="0" fontId="45" fillId="0" borderId="68" xfId="0" applyFont="1" applyBorder="1" applyAlignment="1">
      <alignment vertical="center"/>
    </xf>
    <xf numFmtId="0" fontId="40" fillId="0" borderId="69" xfId="0" applyFont="1" applyBorder="1" applyAlignment="1">
      <alignment vertical="center"/>
    </xf>
    <xf numFmtId="9" fontId="40" fillId="0" borderId="70" xfId="0" applyNumberFormat="1" applyFont="1" applyBorder="1" applyAlignment="1">
      <alignment horizontal="left" vertical="center"/>
    </xf>
    <xf numFmtId="9" fontId="40" fillId="0" borderId="68" xfId="0" applyNumberFormat="1" applyFont="1" applyBorder="1" applyAlignment="1">
      <alignment horizontal="left" vertical="center"/>
    </xf>
    <xf numFmtId="9" fontId="40" fillId="0" borderId="24" xfId="0" applyNumberFormat="1" applyFont="1" applyBorder="1" applyAlignment="1">
      <alignment horizontal="left" vertical="center"/>
    </xf>
    <xf numFmtId="0" fontId="40" fillId="0" borderId="68" xfId="0" applyFont="1" applyBorder="1" applyAlignment="1">
      <alignment vertical="center"/>
    </xf>
    <xf numFmtId="0" fontId="40" fillId="0" borderId="65" xfId="0" applyFont="1" applyBorder="1" applyAlignment="1">
      <alignment vertical="center"/>
    </xf>
    <xf numFmtId="0" fontId="40" fillId="0" borderId="71" xfId="0" applyFont="1" applyBorder="1" applyAlignment="1">
      <alignment horizontal="left" vertical="center"/>
    </xf>
    <xf numFmtId="0" fontId="40" fillId="0" borderId="71" xfId="0" applyFont="1" applyBorder="1" applyAlignment="1">
      <alignment vertical="center"/>
    </xf>
    <xf numFmtId="0" fontId="40" fillId="0" borderId="68" xfId="0" applyFont="1" applyBorder="1" applyAlignment="1">
      <alignment horizontal="left" vertical="center" wrapText="1"/>
    </xf>
    <xf numFmtId="0" fontId="40" fillId="0" borderId="72" xfId="0" applyFont="1" applyBorder="1" applyAlignment="1">
      <alignment horizontal="left" vertical="center"/>
    </xf>
    <xf numFmtId="0" fontId="36" fillId="0" borderId="73" xfId="0" applyFont="1" applyBorder="1" applyAlignment="1">
      <alignment vertical="center"/>
    </xf>
    <xf numFmtId="0" fontId="36" fillId="0" borderId="68" xfId="0" applyFont="1" applyBorder="1" applyAlignment="1">
      <alignment vertical="center"/>
    </xf>
    <xf numFmtId="0" fontId="36" fillId="0" borderId="69" xfId="0" applyFont="1" applyBorder="1" applyAlignment="1">
      <alignment vertical="center"/>
    </xf>
    <xf numFmtId="0" fontId="36" fillId="0" borderId="74" xfId="0" applyFont="1" applyBorder="1" applyAlignment="1">
      <alignment vertical="center"/>
    </xf>
    <xf numFmtId="0" fontId="45" fillId="0" borderId="19" xfId="0" applyFont="1" applyBorder="1" applyAlignment="1">
      <alignment vertical="center"/>
    </xf>
    <xf numFmtId="9" fontId="40" fillId="0" borderId="48" xfId="0" applyNumberFormat="1" applyFont="1" applyBorder="1" applyAlignment="1">
      <alignment horizontal="left" vertical="center"/>
    </xf>
    <xf numFmtId="9" fontId="40" fillId="0" borderId="19" xfId="0" applyNumberFormat="1" applyFont="1" applyBorder="1" applyAlignment="1">
      <alignment horizontal="left" vertical="center"/>
    </xf>
    <xf numFmtId="9" fontId="40" fillId="0" borderId="21" xfId="0" applyNumberFormat="1" applyFont="1" applyBorder="1" applyAlignment="1">
      <alignment horizontal="left" vertical="center"/>
    </xf>
    <xf numFmtId="0" fontId="40" fillId="0" borderId="38" xfId="0" applyFont="1" applyBorder="1" applyAlignment="1">
      <alignment horizontal="left" vertical="center"/>
    </xf>
    <xf numFmtId="0" fontId="40" fillId="0" borderId="19" xfId="0" applyFont="1" applyBorder="1" applyAlignment="1">
      <alignment horizontal="left" vertical="center" wrapText="1"/>
    </xf>
    <xf numFmtId="0" fontId="40" fillId="0" borderId="40" xfId="0" applyFont="1" applyBorder="1" applyAlignment="1">
      <alignment horizontal="left" vertical="center"/>
    </xf>
    <xf numFmtId="0" fontId="36" fillId="0" borderId="33" xfId="0" applyFont="1" applyBorder="1" applyAlignment="1">
      <alignment vertical="center"/>
    </xf>
    <xf numFmtId="0" fontId="40" fillId="0" borderId="69" xfId="0" applyFont="1" applyBorder="1" applyAlignment="1">
      <alignment horizontal="left" vertical="center"/>
    </xf>
    <xf numFmtId="0" fontId="40" fillId="0" borderId="2" xfId="0" applyFont="1" applyBorder="1" applyAlignment="1">
      <alignment horizontal="left" vertical="center"/>
    </xf>
    <xf numFmtId="0" fontId="40" fillId="0" borderId="59" xfId="0" applyFont="1" applyBorder="1" applyAlignment="1">
      <alignment vertical="center"/>
    </xf>
    <xf numFmtId="0" fontId="44" fillId="0" borderId="16" xfId="0" applyFont="1" applyBorder="1" applyAlignment="1">
      <alignment vertical="center"/>
    </xf>
    <xf numFmtId="0" fontId="40" fillId="0" borderId="16" xfId="0" applyFont="1" applyBorder="1" applyAlignment="1">
      <alignment horizontal="left" vertical="center"/>
    </xf>
    <xf numFmtId="0" fontId="40" fillId="0" borderId="16" xfId="0" applyFont="1" applyBorder="1" applyAlignment="1">
      <alignment horizontal="center" vertical="center"/>
    </xf>
    <xf numFmtId="9" fontId="40" fillId="0" borderId="14" xfId="0" applyNumberFormat="1" applyFont="1" applyBorder="1" applyAlignment="1">
      <alignment horizontal="left" vertical="center"/>
    </xf>
    <xf numFmtId="0" fontId="40" fillId="0" borderId="62" xfId="0" applyFont="1" applyBorder="1" applyAlignment="1">
      <alignment vertical="center"/>
    </xf>
    <xf numFmtId="0" fontId="40" fillId="0" borderId="39" xfId="0" applyFont="1" applyBorder="1" applyAlignment="1">
      <alignment horizontal="left" vertical="center" wrapText="1"/>
    </xf>
    <xf numFmtId="0" fontId="40" fillId="0" borderId="15" xfId="0" applyFont="1" applyBorder="1" applyAlignment="1">
      <alignment vertical="center" wrapText="1"/>
    </xf>
    <xf numFmtId="0" fontId="40" fillId="0" borderId="21" xfId="0" applyFont="1" applyBorder="1" applyAlignment="1">
      <alignment vertical="center" wrapText="1"/>
    </xf>
    <xf numFmtId="0" fontId="40" fillId="0" borderId="1" xfId="0" applyFont="1" applyBorder="1" applyAlignment="1">
      <alignment vertical="center" wrapText="1"/>
    </xf>
    <xf numFmtId="0" fontId="40" fillId="0" borderId="75" xfId="0" applyFont="1" applyBorder="1" applyAlignment="1">
      <alignment horizontal="center" vertical="center"/>
    </xf>
    <xf numFmtId="0" fontId="44" fillId="0" borderId="76" xfId="0" applyFont="1" applyBorder="1" applyAlignment="1">
      <alignment vertical="center"/>
    </xf>
    <xf numFmtId="0" fontId="40" fillId="0" borderId="70" xfId="0" applyFont="1" applyBorder="1" applyAlignment="1">
      <alignment horizontal="center" vertical="center"/>
    </xf>
    <xf numFmtId="0" fontId="40" fillId="0" borderId="77" xfId="0" applyFont="1" applyBorder="1" applyAlignment="1">
      <alignment horizontal="left" vertical="center"/>
    </xf>
    <xf numFmtId="9" fontId="40" fillId="0" borderId="61" xfId="0" applyNumberFormat="1" applyFont="1" applyBorder="1" applyAlignment="1">
      <alignment horizontal="left" vertical="center"/>
    </xf>
    <xf numFmtId="0" fontId="40" fillId="0" borderId="78" xfId="0" applyFont="1" applyBorder="1" applyAlignment="1">
      <alignment vertical="center"/>
    </xf>
    <xf numFmtId="0" fontId="2" fillId="0" borderId="0" xfId="16" applyFont="1" applyAlignment="1">
      <alignment horizontal="centerContinuous" vertical="center"/>
      <protection/>
    </xf>
    <xf numFmtId="0" fontId="36" fillId="0" borderId="33" xfId="0" applyFont="1" applyBorder="1" applyAlignment="1">
      <alignment vertical="center" wrapText="1"/>
    </xf>
    <xf numFmtId="0" fontId="36" fillId="0" borderId="46" xfId="0" applyFont="1" applyBorder="1" applyAlignment="1">
      <alignment horizontal="left" vertical="center" wrapText="1"/>
    </xf>
    <xf numFmtId="0" fontId="36" fillId="0" borderId="46" xfId="0" applyFont="1" applyBorder="1" applyAlignment="1">
      <alignment vertical="center" wrapText="1"/>
    </xf>
    <xf numFmtId="0" fontId="36" fillId="0" borderId="51" xfId="0" applyFont="1" applyBorder="1" applyAlignment="1">
      <alignment vertical="center" wrapText="1"/>
    </xf>
    <xf numFmtId="0" fontId="35" fillId="0" borderId="3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36" fillId="0" borderId="49" xfId="0" applyFont="1" applyBorder="1" applyAlignment="1">
      <alignment horizontal="left" vertical="center" wrapText="1"/>
    </xf>
    <xf numFmtId="0" fontId="36" fillId="0" borderId="49" xfId="0" applyFont="1" applyBorder="1" applyAlignment="1">
      <alignment vertical="center" wrapText="1"/>
    </xf>
    <xf numFmtId="0" fontId="36" fillId="0" borderId="50" xfId="0" applyFont="1" applyBorder="1" applyAlignment="1">
      <alignment vertical="center" wrapText="1"/>
    </xf>
    <xf numFmtId="0" fontId="36" fillId="0" borderId="0" xfId="0" applyFont="1" applyBorder="1" applyAlignment="1">
      <alignment horizontal="left" vertical="center" wrapText="1"/>
    </xf>
    <xf numFmtId="0" fontId="36" fillId="0" borderId="0" xfId="0" applyFont="1" applyAlignment="1">
      <alignment vertical="center" wrapText="1"/>
    </xf>
    <xf numFmtId="0" fontId="2" fillId="0" borderId="53" xfId="0" applyFont="1" applyBorder="1" applyAlignment="1">
      <alignment horizontal="center" vertical="center"/>
    </xf>
    <xf numFmtId="0" fontId="2" fillId="0" borderId="3" xfId="0" applyFont="1" applyBorder="1" applyAlignment="1">
      <alignment horizontal="center" vertical="center"/>
    </xf>
    <xf numFmtId="0" fontId="5" fillId="0" borderId="32" xfId="0" applyFont="1" applyBorder="1" applyAlignment="1">
      <alignment horizontal="center" vertical="center" wrapText="1"/>
    </xf>
    <xf numFmtId="0" fontId="0" fillId="0" borderId="32" xfId="0" applyBorder="1" applyAlignment="1">
      <alignment horizontal="center" vertical="center" wrapText="1"/>
    </xf>
    <xf numFmtId="0" fontId="5" fillId="0" borderId="34" xfId="0" applyFont="1" applyBorder="1" applyAlignment="1">
      <alignment horizontal="center" vertical="center" wrapText="1"/>
    </xf>
    <xf numFmtId="0" fontId="2" fillId="0" borderId="31" xfId="0" applyFont="1" applyBorder="1" applyAlignment="1">
      <alignment horizontal="center" vertical="center"/>
    </xf>
    <xf numFmtId="0" fontId="2" fillId="0" borderId="81" xfId="0" applyFont="1" applyBorder="1" applyAlignment="1">
      <alignment horizontal="center" vertical="center"/>
    </xf>
    <xf numFmtId="0" fontId="8" fillId="0" borderId="49" xfId="0" applyFont="1" applyBorder="1" applyAlignment="1">
      <alignment horizontal="left" vertical="center" wrapText="1"/>
    </xf>
    <xf numFmtId="0" fontId="0" fillId="0" borderId="49" xfId="0" applyBorder="1" applyAlignment="1">
      <alignment vertical="center" wrapText="1"/>
    </xf>
    <xf numFmtId="0" fontId="0" fillId="0" borderId="50" xfId="0" applyBorder="1" applyAlignment="1">
      <alignment vertical="center" wrapText="1"/>
    </xf>
    <xf numFmtId="0" fontId="8" fillId="0" borderId="0" xfId="0" applyFont="1" applyBorder="1" applyAlignment="1">
      <alignment horizontal="left" vertical="center" wrapText="1"/>
    </xf>
    <xf numFmtId="0" fontId="0" fillId="0" borderId="0" xfId="0" applyAlignment="1">
      <alignment vertical="center" wrapText="1"/>
    </xf>
    <xf numFmtId="0" fontId="0" fillId="0" borderId="33" xfId="0" applyBorder="1" applyAlignment="1">
      <alignment vertical="center" wrapText="1"/>
    </xf>
    <xf numFmtId="0" fontId="8" fillId="0" borderId="46" xfId="0" applyFont="1" applyBorder="1" applyAlignment="1">
      <alignment horizontal="left" vertical="center" wrapText="1"/>
    </xf>
    <xf numFmtId="0" fontId="0" fillId="0" borderId="46" xfId="0" applyBorder="1" applyAlignment="1">
      <alignment vertical="center" wrapText="1"/>
    </xf>
    <xf numFmtId="0" fontId="0" fillId="0" borderId="51" xfId="0" applyBorder="1" applyAlignment="1">
      <alignment vertical="center" wrapText="1"/>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5" fillId="0" borderId="53" xfId="0" applyFont="1" applyBorder="1" applyAlignment="1">
      <alignment horizontal="center" vertical="center"/>
    </xf>
    <xf numFmtId="0" fontId="35" fillId="0" borderId="3" xfId="0" applyFont="1" applyBorder="1" applyAlignment="1">
      <alignment horizontal="center" vertical="center"/>
    </xf>
    <xf numFmtId="0" fontId="35" fillId="0" borderId="53" xfId="0" applyFont="1" applyBorder="1" applyAlignment="1">
      <alignment horizontal="center" vertical="center" wrapText="1"/>
    </xf>
    <xf numFmtId="0" fontId="35" fillId="0" borderId="3" xfId="0" applyFont="1" applyBorder="1" applyAlignment="1">
      <alignment horizontal="center" vertical="center" wrapText="1"/>
    </xf>
    <xf numFmtId="0" fontId="41" fillId="0" borderId="46" xfId="0" applyFont="1" applyBorder="1" applyAlignment="1">
      <alignment horizontal="center" vertical="center"/>
    </xf>
    <xf numFmtId="0" fontId="43" fillId="0" borderId="46" xfId="0" applyFont="1" applyBorder="1" applyAlignment="1">
      <alignment horizontal="center" vertical="center"/>
    </xf>
    <xf numFmtId="0" fontId="35" fillId="0" borderId="82" xfId="0" applyFont="1"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4" xfId="0" applyBorder="1" applyAlignment="1">
      <alignment horizontal="center" vertical="center"/>
    </xf>
    <xf numFmtId="0" fontId="35" fillId="0" borderId="55" xfId="0" applyFont="1" applyBorder="1" applyAlignment="1">
      <alignment horizontal="center" vertical="center"/>
    </xf>
    <xf numFmtId="0" fontId="41" fillId="0" borderId="46" xfId="0" applyFont="1" applyBorder="1" applyAlignment="1">
      <alignment horizontal="left" vertical="center"/>
    </xf>
    <xf numFmtId="0" fontId="0" fillId="0" borderId="46" xfId="0" applyBorder="1" applyAlignment="1">
      <alignment horizontal="left" vertical="center"/>
    </xf>
    <xf numFmtId="0" fontId="35" fillId="0" borderId="31" xfId="0" applyFont="1" applyBorder="1" applyAlignment="1">
      <alignment horizontal="center" vertical="center"/>
    </xf>
    <xf numFmtId="0" fontId="35" fillId="0" borderId="81" xfId="0" applyFont="1" applyBorder="1" applyAlignment="1">
      <alignment horizontal="center" vertical="center"/>
    </xf>
    <xf numFmtId="0" fontId="44" fillId="0" borderId="83" xfId="0" applyFont="1" applyBorder="1" applyAlignment="1">
      <alignment horizontal="center" vertical="center"/>
    </xf>
    <xf numFmtId="0" fontId="40" fillId="0" borderId="2" xfId="0" applyFont="1" applyBorder="1" applyAlignment="1">
      <alignment vertical="center"/>
    </xf>
    <xf numFmtId="0" fontId="40" fillId="0" borderId="16" xfId="0" applyFont="1" applyBorder="1" applyAlignment="1">
      <alignment vertical="center"/>
    </xf>
    <xf numFmtId="0" fontId="0" fillId="0" borderId="80" xfId="0" applyBorder="1" applyAlignment="1">
      <alignment horizontal="center" vertical="center"/>
    </xf>
    <xf numFmtId="0" fontId="35" fillId="0" borderId="63" xfId="0" applyFont="1" applyBorder="1" applyAlignment="1">
      <alignment horizontal="center" vertical="center"/>
    </xf>
    <xf numFmtId="0" fontId="0" fillId="0" borderId="18" xfId="0" applyBorder="1" applyAlignment="1">
      <alignment horizontal="center" vertical="center"/>
    </xf>
    <xf numFmtId="0" fontId="36" fillId="0" borderId="0" xfId="0" applyFont="1" applyBorder="1" applyAlignment="1">
      <alignment vertical="center" wrapText="1"/>
    </xf>
    <xf numFmtId="0" fontId="0" fillId="0" borderId="2" xfId="0" applyBorder="1" applyAlignment="1">
      <alignment vertical="center"/>
    </xf>
    <xf numFmtId="0" fontId="0" fillId="0" borderId="16" xfId="0" applyBorder="1" applyAlignment="1">
      <alignment vertical="center"/>
    </xf>
    <xf numFmtId="0" fontId="44" fillId="0" borderId="2" xfId="0" applyFont="1" applyBorder="1" applyAlignment="1">
      <alignment horizontal="center" vertical="center"/>
    </xf>
    <xf numFmtId="0" fontId="12" fillId="0" borderId="58" xfId="0" applyFont="1" applyBorder="1" applyAlignment="1">
      <alignment horizontal="center" vertical="center" wrapText="1"/>
    </xf>
    <xf numFmtId="0" fontId="12" fillId="0" borderId="4" xfId="0" applyFont="1" applyBorder="1" applyAlignment="1">
      <alignment horizontal="center" vertical="center" wrapText="1"/>
    </xf>
    <xf numFmtId="0" fontId="47" fillId="0" borderId="5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28"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0" fillId="0" borderId="27" xfId="16" applyFont="1" applyBorder="1" applyAlignment="1">
      <alignment horizontal="center" vertical="center"/>
      <protection/>
    </xf>
    <xf numFmtId="0" fontId="0" fillId="0" borderId="28" xfId="16" applyFont="1" applyBorder="1" applyAlignment="1">
      <alignment horizontal="center" vertical="center"/>
      <protection/>
    </xf>
    <xf numFmtId="0" fontId="8" fillId="0" borderId="27" xfId="16" applyFont="1" applyBorder="1" applyAlignment="1">
      <alignment horizontal="center" vertical="center" wrapText="1"/>
      <protection/>
    </xf>
    <xf numFmtId="0" fontId="8" fillId="0" borderId="13" xfId="16" applyFont="1" applyBorder="1" applyAlignment="1">
      <alignment horizontal="center" vertical="center" wrapText="1"/>
      <protection/>
    </xf>
    <xf numFmtId="0" fontId="8" fillId="0" borderId="28" xfId="16" applyFont="1" applyBorder="1" applyAlignment="1">
      <alignment horizontal="center" vertical="center" wrapText="1"/>
      <protection/>
    </xf>
    <xf numFmtId="0" fontId="8" fillId="0" borderId="3" xfId="16" applyFont="1" applyBorder="1" applyAlignment="1">
      <alignment horizontal="left" vertical="center" wrapText="1"/>
      <protection/>
    </xf>
    <xf numFmtId="0" fontId="8" fillId="0" borderId="3" xfId="16" applyFont="1" applyBorder="1" applyAlignment="1">
      <alignment horizontal="center" vertical="center"/>
      <protection/>
    </xf>
    <xf numFmtId="0" fontId="0" fillId="0" borderId="30" xfId="16" applyFont="1" applyBorder="1" applyAlignment="1">
      <alignment horizontal="center" vertical="center" textRotation="255"/>
      <protection/>
    </xf>
    <xf numFmtId="0" fontId="0" fillId="0" borderId="2" xfId="16" applyFont="1" applyBorder="1" applyAlignment="1">
      <alignment horizontal="center" vertical="center" textRotation="255"/>
      <protection/>
    </xf>
    <xf numFmtId="0" fontId="0" fillId="0" borderId="3" xfId="16" applyFont="1" applyBorder="1" applyAlignment="1">
      <alignment horizontal="center" vertical="center" textRotation="255"/>
      <protection/>
    </xf>
    <xf numFmtId="0" fontId="8" fillId="0" borderId="27" xfId="16" applyFont="1" applyBorder="1" applyAlignment="1">
      <alignment horizontal="left" vertical="center" wrapText="1"/>
      <protection/>
    </xf>
    <xf numFmtId="0" fontId="8" fillId="0" borderId="13" xfId="16" applyFont="1" applyBorder="1" applyAlignment="1">
      <alignment horizontal="left" vertical="center" wrapText="1"/>
      <protection/>
    </xf>
    <xf numFmtId="0" fontId="8" fillId="0" borderId="28" xfId="16" applyFont="1" applyBorder="1" applyAlignment="1">
      <alignment horizontal="left" vertical="center" wrapText="1"/>
      <protection/>
    </xf>
    <xf numFmtId="0" fontId="0" fillId="0" borderId="3" xfId="16" applyFont="1" applyBorder="1" applyAlignment="1">
      <alignment horizontal="center" vertical="center"/>
      <protection/>
    </xf>
    <xf numFmtId="0" fontId="0" fillId="0" borderId="18" xfId="16" applyFont="1" applyBorder="1" applyAlignment="1">
      <alignment horizontal="center" vertical="center" textRotation="255"/>
      <protection/>
    </xf>
    <xf numFmtId="0" fontId="8" fillId="0" borderId="27" xfId="16" applyFont="1" applyBorder="1" applyAlignment="1">
      <alignment horizontal="center" vertical="center"/>
      <protection/>
    </xf>
    <xf numFmtId="0" fontId="8" fillId="0" borderId="13" xfId="16" applyFont="1" applyBorder="1" applyAlignment="1">
      <alignment horizontal="center" vertical="center"/>
      <protection/>
    </xf>
    <xf numFmtId="0" fontId="8" fillId="0" borderId="28" xfId="16" applyFont="1" applyBorder="1" applyAlignment="1">
      <alignment horizontal="center" vertical="center"/>
      <protection/>
    </xf>
    <xf numFmtId="0" fontId="0" fillId="0" borderId="30" xfId="16" applyFont="1" applyBorder="1" applyAlignment="1">
      <alignment horizontal="center" vertical="center"/>
      <protection/>
    </xf>
    <xf numFmtId="0" fontId="0" fillId="0" borderId="18" xfId="16" applyFont="1" applyBorder="1" applyAlignment="1">
      <alignment horizontal="center" vertical="center"/>
      <protection/>
    </xf>
    <xf numFmtId="0" fontId="0" fillId="0" borderId="11" xfId="16" applyFont="1" applyBorder="1" applyAlignment="1">
      <alignment horizontal="center" vertical="center"/>
      <protection/>
    </xf>
    <xf numFmtId="0" fontId="0" fillId="0" borderId="12" xfId="16" applyFont="1" applyBorder="1" applyAlignment="1">
      <alignment horizontal="center" vertical="center"/>
      <protection/>
    </xf>
  </cellXfs>
  <cellStyles count="9">
    <cellStyle name="Normal" xfId="0"/>
    <cellStyle name="Percent" xfId="15"/>
    <cellStyle name="常规_考核工作表"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142875</xdr:rowOff>
    </xdr:from>
    <xdr:to>
      <xdr:col>3</xdr:col>
      <xdr:colOff>9525</xdr:colOff>
      <xdr:row>5</xdr:row>
      <xdr:rowOff>219075</xdr:rowOff>
    </xdr:to>
    <xdr:sp>
      <xdr:nvSpPr>
        <xdr:cNvPr id="1" name="AutoShape 1"/>
        <xdr:cNvSpPr>
          <a:spLocks/>
        </xdr:cNvSpPr>
      </xdr:nvSpPr>
      <xdr:spPr>
        <a:xfrm>
          <a:off x="438150" y="857250"/>
          <a:ext cx="962025" cy="323850"/>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上</a:t>
          </a:r>
          <a:r>
            <a:rPr lang="en-US" cap="none" sz="1200" b="1" i="0" u="none" baseline="0"/>
            <a:t> </a:t>
          </a:r>
          <a:r>
            <a:rPr lang="en-US" cap="none" sz="1200" b="1" i="0" u="none" baseline="0">
              <a:latin typeface="宋体"/>
              <a:ea typeface="宋体"/>
              <a:cs typeface="宋体"/>
            </a:rPr>
            <a:t>级</a:t>
          </a:r>
        </a:p>
      </xdr:txBody>
    </xdr:sp>
    <xdr:clientData/>
  </xdr:twoCellAnchor>
  <xdr:twoCellAnchor>
    <xdr:from>
      <xdr:col>1</xdr:col>
      <xdr:colOff>219075</xdr:colOff>
      <xdr:row>16</xdr:row>
      <xdr:rowOff>0</xdr:rowOff>
    </xdr:from>
    <xdr:to>
      <xdr:col>3</xdr:col>
      <xdr:colOff>76200</xdr:colOff>
      <xdr:row>17</xdr:row>
      <xdr:rowOff>171450</xdr:rowOff>
    </xdr:to>
    <xdr:sp>
      <xdr:nvSpPr>
        <xdr:cNvPr id="2" name="Oval 2"/>
        <xdr:cNvSpPr>
          <a:spLocks/>
        </xdr:cNvSpPr>
      </xdr:nvSpPr>
      <xdr:spPr>
        <a:xfrm>
          <a:off x="428625" y="3457575"/>
          <a:ext cx="1038225" cy="4857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领导权</a:t>
          </a:r>
        </a:p>
      </xdr:txBody>
    </xdr:sp>
    <xdr:clientData/>
  </xdr:twoCellAnchor>
  <xdr:twoCellAnchor>
    <xdr:from>
      <xdr:col>6</xdr:col>
      <xdr:colOff>9525</xdr:colOff>
      <xdr:row>4</xdr:row>
      <xdr:rowOff>133350</xdr:rowOff>
    </xdr:from>
    <xdr:to>
      <xdr:col>7</xdr:col>
      <xdr:colOff>9525</xdr:colOff>
      <xdr:row>5</xdr:row>
      <xdr:rowOff>209550</xdr:rowOff>
    </xdr:to>
    <xdr:sp>
      <xdr:nvSpPr>
        <xdr:cNvPr id="3" name="AutoShape 4"/>
        <xdr:cNvSpPr>
          <a:spLocks/>
        </xdr:cNvSpPr>
      </xdr:nvSpPr>
      <xdr:spPr>
        <a:xfrm>
          <a:off x="3981450" y="847725"/>
          <a:ext cx="962025" cy="323850"/>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下</a:t>
          </a:r>
          <a:r>
            <a:rPr lang="en-US" cap="none" sz="1200" b="1" i="0" u="none" baseline="0"/>
            <a:t> </a:t>
          </a:r>
          <a:r>
            <a:rPr lang="en-US" cap="none" sz="1200" b="1" i="0" u="none" baseline="0">
              <a:latin typeface="宋体"/>
              <a:ea typeface="宋体"/>
              <a:cs typeface="宋体"/>
            </a:rPr>
            <a:t>级</a:t>
          </a:r>
        </a:p>
      </xdr:txBody>
    </xdr:sp>
    <xdr:clientData/>
  </xdr:twoCellAnchor>
  <xdr:twoCellAnchor>
    <xdr:from>
      <xdr:col>4</xdr:col>
      <xdr:colOff>9525</xdr:colOff>
      <xdr:row>4</xdr:row>
      <xdr:rowOff>161925</xdr:rowOff>
    </xdr:from>
    <xdr:to>
      <xdr:col>4</xdr:col>
      <xdr:colOff>942975</xdr:colOff>
      <xdr:row>6</xdr:row>
      <xdr:rowOff>47625</xdr:rowOff>
    </xdr:to>
    <xdr:sp>
      <xdr:nvSpPr>
        <xdr:cNvPr id="4" name="AutoShape 5"/>
        <xdr:cNvSpPr>
          <a:spLocks/>
        </xdr:cNvSpPr>
      </xdr:nvSpPr>
      <xdr:spPr>
        <a:xfrm>
          <a:off x="2209800" y="876300"/>
          <a:ext cx="933450" cy="3810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工作程序</a:t>
          </a:r>
        </a:p>
      </xdr:txBody>
    </xdr:sp>
    <xdr:clientData/>
  </xdr:twoCellAnchor>
  <xdr:twoCellAnchor>
    <xdr:from>
      <xdr:col>5</xdr:col>
      <xdr:colOff>742950</xdr:colOff>
      <xdr:row>16</xdr:row>
      <xdr:rowOff>9525</xdr:rowOff>
    </xdr:from>
    <xdr:to>
      <xdr:col>7</xdr:col>
      <xdr:colOff>66675</xdr:colOff>
      <xdr:row>17</xdr:row>
      <xdr:rowOff>180975</xdr:rowOff>
    </xdr:to>
    <xdr:sp>
      <xdr:nvSpPr>
        <xdr:cNvPr id="5" name="Oval 6"/>
        <xdr:cNvSpPr>
          <a:spLocks/>
        </xdr:cNvSpPr>
      </xdr:nvSpPr>
      <xdr:spPr>
        <a:xfrm>
          <a:off x="3905250" y="3467100"/>
          <a:ext cx="1095375" cy="4857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促动因素</a:t>
          </a:r>
        </a:p>
      </xdr:txBody>
    </xdr:sp>
    <xdr:clientData/>
  </xdr:twoCellAnchor>
  <xdr:twoCellAnchor>
    <xdr:from>
      <xdr:col>3</xdr:col>
      <xdr:colOff>752475</xdr:colOff>
      <xdr:row>16</xdr:row>
      <xdr:rowOff>9525</xdr:rowOff>
    </xdr:from>
    <xdr:to>
      <xdr:col>5</xdr:col>
      <xdr:colOff>76200</xdr:colOff>
      <xdr:row>17</xdr:row>
      <xdr:rowOff>180975</xdr:rowOff>
    </xdr:to>
    <xdr:sp>
      <xdr:nvSpPr>
        <xdr:cNvPr id="6" name="Oval 7"/>
        <xdr:cNvSpPr>
          <a:spLocks/>
        </xdr:cNvSpPr>
      </xdr:nvSpPr>
      <xdr:spPr>
        <a:xfrm>
          <a:off x="2143125" y="3467100"/>
          <a:ext cx="1095375" cy="4857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沟</a:t>
          </a:r>
          <a:r>
            <a:rPr lang="en-US" cap="none" sz="1200" b="1" i="0" u="none" baseline="0"/>
            <a:t>  </a:t>
          </a:r>
          <a:r>
            <a:rPr lang="en-US" cap="none" sz="1200" b="1" i="0" u="none" baseline="0">
              <a:latin typeface="宋体"/>
              <a:ea typeface="宋体"/>
              <a:cs typeface="宋体"/>
            </a:rPr>
            <a:t>通</a:t>
          </a:r>
        </a:p>
      </xdr:txBody>
    </xdr:sp>
    <xdr:clientData/>
  </xdr:twoCellAnchor>
  <xdr:twoCellAnchor>
    <xdr:from>
      <xdr:col>4</xdr:col>
      <xdr:colOff>381000</xdr:colOff>
      <xdr:row>9</xdr:row>
      <xdr:rowOff>9525</xdr:rowOff>
    </xdr:from>
    <xdr:to>
      <xdr:col>4</xdr:col>
      <xdr:colOff>571500</xdr:colOff>
      <xdr:row>10</xdr:row>
      <xdr:rowOff>190500</xdr:rowOff>
    </xdr:to>
    <xdr:sp>
      <xdr:nvSpPr>
        <xdr:cNvPr id="7" name="AutoShape 8"/>
        <xdr:cNvSpPr>
          <a:spLocks/>
        </xdr:cNvSpPr>
      </xdr:nvSpPr>
      <xdr:spPr>
        <a:xfrm>
          <a:off x="2581275" y="1914525"/>
          <a:ext cx="190500" cy="3714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381000</xdr:colOff>
      <xdr:row>12</xdr:row>
      <xdr:rowOff>9525</xdr:rowOff>
    </xdr:from>
    <xdr:to>
      <xdr:col>4</xdr:col>
      <xdr:colOff>571500</xdr:colOff>
      <xdr:row>13</xdr:row>
      <xdr:rowOff>190500</xdr:rowOff>
    </xdr:to>
    <xdr:sp>
      <xdr:nvSpPr>
        <xdr:cNvPr id="8" name="AutoShape 9"/>
        <xdr:cNvSpPr>
          <a:spLocks/>
        </xdr:cNvSpPr>
      </xdr:nvSpPr>
      <xdr:spPr>
        <a:xfrm>
          <a:off x="2581275" y="2609850"/>
          <a:ext cx="190500" cy="3714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38100</xdr:colOff>
      <xdr:row>8</xdr:row>
      <xdr:rowOff>171450</xdr:rowOff>
    </xdr:from>
    <xdr:to>
      <xdr:col>3</xdr:col>
      <xdr:colOff>800100</xdr:colOff>
      <xdr:row>8</xdr:row>
      <xdr:rowOff>171450</xdr:rowOff>
    </xdr:to>
    <xdr:sp>
      <xdr:nvSpPr>
        <xdr:cNvPr id="9" name="Line 10"/>
        <xdr:cNvSpPr>
          <a:spLocks/>
        </xdr:cNvSpPr>
      </xdr:nvSpPr>
      <xdr:spPr>
        <a:xfrm>
          <a:off x="1428750" y="1762125"/>
          <a:ext cx="7620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47625</xdr:colOff>
      <xdr:row>14</xdr:row>
      <xdr:rowOff>171450</xdr:rowOff>
    </xdr:from>
    <xdr:to>
      <xdr:col>4</xdr:col>
      <xdr:colOff>0</xdr:colOff>
      <xdr:row>14</xdr:row>
      <xdr:rowOff>171450</xdr:rowOff>
    </xdr:to>
    <xdr:sp>
      <xdr:nvSpPr>
        <xdr:cNvPr id="10" name="Line 11"/>
        <xdr:cNvSpPr>
          <a:spLocks/>
        </xdr:cNvSpPr>
      </xdr:nvSpPr>
      <xdr:spPr>
        <a:xfrm>
          <a:off x="1438275" y="3152775"/>
          <a:ext cx="7620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28575</xdr:colOff>
      <xdr:row>11</xdr:row>
      <xdr:rowOff>171450</xdr:rowOff>
    </xdr:from>
    <xdr:to>
      <xdr:col>3</xdr:col>
      <xdr:colOff>790575</xdr:colOff>
      <xdr:row>11</xdr:row>
      <xdr:rowOff>171450</xdr:rowOff>
    </xdr:to>
    <xdr:sp>
      <xdr:nvSpPr>
        <xdr:cNvPr id="11" name="Line 12"/>
        <xdr:cNvSpPr>
          <a:spLocks/>
        </xdr:cNvSpPr>
      </xdr:nvSpPr>
      <xdr:spPr>
        <a:xfrm>
          <a:off x="1419225" y="2457450"/>
          <a:ext cx="7620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19050</xdr:colOff>
      <xdr:row>8</xdr:row>
      <xdr:rowOff>161925</xdr:rowOff>
    </xdr:from>
    <xdr:to>
      <xdr:col>5</xdr:col>
      <xdr:colOff>781050</xdr:colOff>
      <xdr:row>8</xdr:row>
      <xdr:rowOff>161925</xdr:rowOff>
    </xdr:to>
    <xdr:sp>
      <xdr:nvSpPr>
        <xdr:cNvPr id="12" name="Line 13"/>
        <xdr:cNvSpPr>
          <a:spLocks/>
        </xdr:cNvSpPr>
      </xdr:nvSpPr>
      <xdr:spPr>
        <a:xfrm>
          <a:off x="3181350" y="1752600"/>
          <a:ext cx="76200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19050</xdr:colOff>
      <xdr:row>14</xdr:row>
      <xdr:rowOff>171450</xdr:rowOff>
    </xdr:from>
    <xdr:to>
      <xdr:col>5</xdr:col>
      <xdr:colOff>781050</xdr:colOff>
      <xdr:row>14</xdr:row>
      <xdr:rowOff>171450</xdr:rowOff>
    </xdr:to>
    <xdr:sp>
      <xdr:nvSpPr>
        <xdr:cNvPr id="13" name="Line 14"/>
        <xdr:cNvSpPr>
          <a:spLocks/>
        </xdr:cNvSpPr>
      </xdr:nvSpPr>
      <xdr:spPr>
        <a:xfrm>
          <a:off x="3181350" y="3152775"/>
          <a:ext cx="76200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28575</xdr:colOff>
      <xdr:row>11</xdr:row>
      <xdr:rowOff>161925</xdr:rowOff>
    </xdr:from>
    <xdr:to>
      <xdr:col>5</xdr:col>
      <xdr:colOff>790575</xdr:colOff>
      <xdr:row>11</xdr:row>
      <xdr:rowOff>161925</xdr:rowOff>
    </xdr:to>
    <xdr:sp>
      <xdr:nvSpPr>
        <xdr:cNvPr id="14" name="Line 15"/>
        <xdr:cNvSpPr>
          <a:spLocks/>
        </xdr:cNvSpPr>
      </xdr:nvSpPr>
      <xdr:spPr>
        <a:xfrm>
          <a:off x="3190875" y="2447925"/>
          <a:ext cx="76200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7</xdr:row>
      <xdr:rowOff>114300</xdr:rowOff>
    </xdr:from>
    <xdr:to>
      <xdr:col>6</xdr:col>
      <xdr:colOff>47625</xdr:colOff>
      <xdr:row>9</xdr:row>
      <xdr:rowOff>123825</xdr:rowOff>
    </xdr:to>
    <xdr:sp>
      <xdr:nvSpPr>
        <xdr:cNvPr id="1" name="Oval 1"/>
        <xdr:cNvSpPr>
          <a:spLocks/>
        </xdr:cNvSpPr>
      </xdr:nvSpPr>
      <xdr:spPr>
        <a:xfrm>
          <a:off x="1962150" y="1447800"/>
          <a:ext cx="1028700" cy="6191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被考核者
【自评】</a:t>
          </a:r>
        </a:p>
      </xdr:txBody>
    </xdr:sp>
    <xdr:clientData/>
  </xdr:twoCellAnchor>
  <xdr:twoCellAnchor>
    <xdr:from>
      <xdr:col>5</xdr:col>
      <xdr:colOff>504825</xdr:colOff>
      <xdr:row>9</xdr:row>
      <xdr:rowOff>123825</xdr:rowOff>
    </xdr:from>
    <xdr:to>
      <xdr:col>5</xdr:col>
      <xdr:colOff>504825</xdr:colOff>
      <xdr:row>11</xdr:row>
      <xdr:rowOff>0</xdr:rowOff>
    </xdr:to>
    <xdr:sp>
      <xdr:nvSpPr>
        <xdr:cNvPr id="2" name="Line 2"/>
        <xdr:cNvSpPr>
          <a:spLocks/>
        </xdr:cNvSpPr>
      </xdr:nvSpPr>
      <xdr:spPr>
        <a:xfrm flipV="1">
          <a:off x="2466975" y="20669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495300</xdr:colOff>
      <xdr:row>6</xdr:row>
      <xdr:rowOff>9525</xdr:rowOff>
    </xdr:from>
    <xdr:to>
      <xdr:col>5</xdr:col>
      <xdr:colOff>495300</xdr:colOff>
      <xdr:row>7</xdr:row>
      <xdr:rowOff>104775</xdr:rowOff>
    </xdr:to>
    <xdr:sp>
      <xdr:nvSpPr>
        <xdr:cNvPr id="3" name="Line 3"/>
        <xdr:cNvSpPr>
          <a:spLocks/>
        </xdr:cNvSpPr>
      </xdr:nvSpPr>
      <xdr:spPr>
        <a:xfrm flipV="1">
          <a:off x="2457450" y="1162050"/>
          <a:ext cx="0" cy="2762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0</xdr:colOff>
      <xdr:row>8</xdr:row>
      <xdr:rowOff>190500</xdr:rowOff>
    </xdr:from>
    <xdr:to>
      <xdr:col>4</xdr:col>
      <xdr:colOff>590550</xdr:colOff>
      <xdr:row>8</xdr:row>
      <xdr:rowOff>190500</xdr:rowOff>
    </xdr:to>
    <xdr:sp>
      <xdr:nvSpPr>
        <xdr:cNvPr id="4" name="Line 4"/>
        <xdr:cNvSpPr>
          <a:spLocks/>
        </xdr:cNvSpPr>
      </xdr:nvSpPr>
      <xdr:spPr>
        <a:xfrm>
          <a:off x="1352550" y="17716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76200</xdr:colOff>
      <xdr:row>8</xdr:row>
      <xdr:rowOff>190500</xdr:rowOff>
    </xdr:from>
    <xdr:to>
      <xdr:col>6</xdr:col>
      <xdr:colOff>647700</xdr:colOff>
      <xdr:row>8</xdr:row>
      <xdr:rowOff>190500</xdr:rowOff>
    </xdr:to>
    <xdr:sp>
      <xdr:nvSpPr>
        <xdr:cNvPr id="5" name="Line 5"/>
        <xdr:cNvSpPr>
          <a:spLocks/>
        </xdr:cNvSpPr>
      </xdr:nvSpPr>
      <xdr:spPr>
        <a:xfrm flipH="1">
          <a:off x="3019425" y="17716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523875</xdr:colOff>
      <xdr:row>19</xdr:row>
      <xdr:rowOff>66675</xdr:rowOff>
    </xdr:from>
    <xdr:to>
      <xdr:col>6</xdr:col>
      <xdr:colOff>28575</xdr:colOff>
      <xdr:row>21</xdr:row>
      <xdr:rowOff>123825</xdr:rowOff>
    </xdr:to>
    <xdr:sp>
      <xdr:nvSpPr>
        <xdr:cNvPr id="6" name="Oval 6"/>
        <xdr:cNvSpPr>
          <a:spLocks/>
        </xdr:cNvSpPr>
      </xdr:nvSpPr>
      <xdr:spPr>
        <a:xfrm>
          <a:off x="1876425" y="4181475"/>
          <a:ext cx="1095375" cy="6191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被考核者
【自评】</a:t>
          </a:r>
        </a:p>
      </xdr:txBody>
    </xdr:sp>
    <xdr:clientData/>
  </xdr:twoCellAnchor>
  <xdr:twoCellAnchor>
    <xdr:from>
      <xdr:col>5</xdr:col>
      <xdr:colOff>466725</xdr:colOff>
      <xdr:row>18</xdr:row>
      <xdr:rowOff>0</xdr:rowOff>
    </xdr:from>
    <xdr:to>
      <xdr:col>5</xdr:col>
      <xdr:colOff>466725</xdr:colOff>
      <xdr:row>19</xdr:row>
      <xdr:rowOff>57150</xdr:rowOff>
    </xdr:to>
    <xdr:sp>
      <xdr:nvSpPr>
        <xdr:cNvPr id="7" name="Line 8"/>
        <xdr:cNvSpPr>
          <a:spLocks/>
        </xdr:cNvSpPr>
      </xdr:nvSpPr>
      <xdr:spPr>
        <a:xfrm flipV="1">
          <a:off x="2428875" y="3952875"/>
          <a:ext cx="0" cy="2190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466725</xdr:colOff>
      <xdr:row>15</xdr:row>
      <xdr:rowOff>9525</xdr:rowOff>
    </xdr:from>
    <xdr:to>
      <xdr:col>5</xdr:col>
      <xdr:colOff>466725</xdr:colOff>
      <xdr:row>16</xdr:row>
      <xdr:rowOff>180975</xdr:rowOff>
    </xdr:to>
    <xdr:sp>
      <xdr:nvSpPr>
        <xdr:cNvPr id="8" name="Line 11"/>
        <xdr:cNvSpPr>
          <a:spLocks/>
        </xdr:cNvSpPr>
      </xdr:nvSpPr>
      <xdr:spPr>
        <a:xfrm flipV="1">
          <a:off x="2428875" y="3267075"/>
          <a:ext cx="0" cy="3238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28575</xdr:colOff>
      <xdr:row>14</xdr:row>
      <xdr:rowOff>180975</xdr:rowOff>
    </xdr:from>
    <xdr:to>
      <xdr:col>6</xdr:col>
      <xdr:colOff>342900</xdr:colOff>
      <xdr:row>14</xdr:row>
      <xdr:rowOff>180975</xdr:rowOff>
    </xdr:to>
    <xdr:sp>
      <xdr:nvSpPr>
        <xdr:cNvPr id="9" name="Line 12"/>
        <xdr:cNvSpPr>
          <a:spLocks/>
        </xdr:cNvSpPr>
      </xdr:nvSpPr>
      <xdr:spPr>
        <a:xfrm>
          <a:off x="2971800" y="3124200"/>
          <a:ext cx="3143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38100</xdr:colOff>
      <xdr:row>20</xdr:row>
      <xdr:rowOff>123825</xdr:rowOff>
    </xdr:from>
    <xdr:to>
      <xdr:col>6</xdr:col>
      <xdr:colOff>342900</xdr:colOff>
      <xdr:row>20</xdr:row>
      <xdr:rowOff>123825</xdr:rowOff>
    </xdr:to>
    <xdr:sp>
      <xdr:nvSpPr>
        <xdr:cNvPr id="10" name="Line 13"/>
        <xdr:cNvSpPr>
          <a:spLocks/>
        </xdr:cNvSpPr>
      </xdr:nvSpPr>
      <xdr:spPr>
        <a:xfrm>
          <a:off x="2981325" y="4486275"/>
          <a:ext cx="304800" cy="0"/>
        </a:xfrm>
        <a:prstGeom prst="line">
          <a:avLst/>
        </a:prstGeom>
        <a:noFill/>
        <a:ln w="9525" cmpd="sng">
          <a:solidFill>
            <a:srgbClr val="000000"/>
          </a:solidFill>
          <a:prstDash val="dash"/>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352425</xdr:colOff>
      <xdr:row>14</xdr:row>
      <xdr:rowOff>180975</xdr:rowOff>
    </xdr:from>
    <xdr:to>
      <xdr:col>6</xdr:col>
      <xdr:colOff>352425</xdr:colOff>
      <xdr:row>20</xdr:row>
      <xdr:rowOff>133350</xdr:rowOff>
    </xdr:to>
    <xdr:sp>
      <xdr:nvSpPr>
        <xdr:cNvPr id="11" name="Line 14"/>
        <xdr:cNvSpPr>
          <a:spLocks/>
        </xdr:cNvSpPr>
      </xdr:nvSpPr>
      <xdr:spPr>
        <a:xfrm>
          <a:off x="3295650" y="3124200"/>
          <a:ext cx="0" cy="13716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1038225</xdr:colOff>
      <xdr:row>28</xdr:row>
      <xdr:rowOff>104775</xdr:rowOff>
    </xdr:from>
    <xdr:ext cx="76200" cy="219075"/>
    <xdr:sp>
      <xdr:nvSpPr>
        <xdr:cNvPr id="1" name="TextBox 1"/>
        <xdr:cNvSpPr txBox="1">
          <a:spLocks noChangeArrowheads="1"/>
        </xdr:cNvSpPr>
      </xdr:nvSpPr>
      <xdr:spPr>
        <a:xfrm>
          <a:off x="2200275" y="9210675"/>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1028700</xdr:colOff>
      <xdr:row>26</xdr:row>
      <xdr:rowOff>95250</xdr:rowOff>
    </xdr:from>
    <xdr:ext cx="76200" cy="209550"/>
    <xdr:sp>
      <xdr:nvSpPr>
        <xdr:cNvPr id="1" name="TextBox 1"/>
        <xdr:cNvSpPr txBox="1">
          <a:spLocks noChangeArrowheads="1"/>
        </xdr:cNvSpPr>
      </xdr:nvSpPr>
      <xdr:spPr>
        <a:xfrm>
          <a:off x="2009775" y="7867650"/>
          <a:ext cx="76200" cy="2095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2</xdr:col>
      <xdr:colOff>1028700</xdr:colOff>
      <xdr:row>24</xdr:row>
      <xdr:rowOff>95250</xdr:rowOff>
    </xdr:from>
    <xdr:ext cx="76200" cy="209550"/>
    <xdr:sp>
      <xdr:nvSpPr>
        <xdr:cNvPr id="2" name="TextBox 2"/>
        <xdr:cNvSpPr txBox="1">
          <a:spLocks noChangeArrowheads="1"/>
        </xdr:cNvSpPr>
      </xdr:nvSpPr>
      <xdr:spPr>
        <a:xfrm>
          <a:off x="2009775" y="7524750"/>
          <a:ext cx="76200" cy="2095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6"/>
  <sheetViews>
    <sheetView showGridLines="0" showZeros="0" tabSelected="1" zoomScale="47" zoomScaleNormal="47" workbookViewId="0" topLeftCell="A1">
      <selection activeCell="I15" sqref="I15"/>
    </sheetView>
  </sheetViews>
  <sheetFormatPr defaultColWidth="9.00390625" defaultRowHeight="14.25"/>
  <cols>
    <col min="1" max="1" width="13.625" style="6" customWidth="1"/>
    <col min="2" max="2" width="21.625" style="0" customWidth="1"/>
    <col min="3" max="3" width="5.625" style="0" customWidth="1"/>
    <col min="4" max="4" width="36.75390625" style="0" customWidth="1"/>
    <col min="5" max="5" width="6.625" style="0" customWidth="1"/>
    <col min="6" max="6" width="4.125" style="0" customWidth="1"/>
    <col min="7" max="7" width="3.375" style="0" customWidth="1"/>
    <col min="8" max="8" width="4.50390625" style="0" customWidth="1"/>
    <col min="9" max="9" width="18.50390625" style="0" customWidth="1"/>
    <col min="10" max="10" width="36.375" style="0" customWidth="1"/>
    <col min="11" max="11" width="2.375" style="0" customWidth="1"/>
  </cols>
  <sheetData>
    <row r="1" spans="1:10" s="16" customFormat="1" ht="15" customHeight="1" thickBot="1">
      <c r="A1" s="7" t="s">
        <v>238</v>
      </c>
      <c r="B1" s="38"/>
      <c r="C1" s="38"/>
      <c r="D1" s="38"/>
      <c r="E1" s="38"/>
      <c r="F1" s="38"/>
      <c r="G1" s="38"/>
      <c r="H1" s="38"/>
      <c r="I1" s="38"/>
      <c r="J1" s="38"/>
    </row>
    <row r="2" spans="1:10" s="16" customFormat="1" ht="15" customHeight="1">
      <c r="A2" s="181" t="s">
        <v>262</v>
      </c>
      <c r="B2" s="503" t="s">
        <v>667</v>
      </c>
      <c r="C2" s="504"/>
      <c r="D2" s="504"/>
      <c r="E2" s="504"/>
      <c r="F2" s="504"/>
      <c r="G2" s="504"/>
      <c r="H2" s="504"/>
      <c r="I2" s="504"/>
      <c r="J2" s="505"/>
    </row>
    <row r="3" spans="1:10" s="16" customFormat="1" ht="15" customHeight="1">
      <c r="A3" s="182"/>
      <c r="B3" s="36" t="s">
        <v>240</v>
      </c>
      <c r="C3" s="183"/>
      <c r="D3" s="183"/>
      <c r="E3" s="183"/>
      <c r="F3" s="183"/>
      <c r="G3" s="183"/>
      <c r="H3" s="183"/>
      <c r="I3" s="183"/>
      <c r="J3" s="184"/>
    </row>
    <row r="4" spans="1:10" s="16" customFormat="1" ht="15" customHeight="1">
      <c r="A4" s="185" t="s">
        <v>263</v>
      </c>
      <c r="B4" s="506" t="s">
        <v>322</v>
      </c>
      <c r="C4" s="507"/>
      <c r="D4" s="507"/>
      <c r="E4" s="507"/>
      <c r="F4" s="507"/>
      <c r="G4" s="507"/>
      <c r="H4" s="507"/>
      <c r="I4" s="507"/>
      <c r="J4" s="508"/>
    </row>
    <row r="5" spans="1:10" s="16" customFormat="1" ht="15" customHeight="1" thickBot="1">
      <c r="A5" s="186"/>
      <c r="B5" s="509" t="s">
        <v>603</v>
      </c>
      <c r="C5" s="510"/>
      <c r="D5" s="510"/>
      <c r="E5" s="510"/>
      <c r="F5" s="510"/>
      <c r="G5" s="510"/>
      <c r="H5" s="510"/>
      <c r="I5" s="510"/>
      <c r="J5" s="511"/>
    </row>
    <row r="6" spans="1:10" ht="15.75" customHeight="1">
      <c r="A6" s="8"/>
      <c r="B6" s="4"/>
      <c r="C6" s="4"/>
      <c r="D6" s="4"/>
      <c r="E6" s="4"/>
      <c r="F6" s="4"/>
      <c r="G6" s="4"/>
      <c r="H6" s="4"/>
      <c r="I6" s="4"/>
      <c r="J6" s="4"/>
    </row>
    <row r="7" spans="1:10" ht="15.75" customHeight="1">
      <c r="A7" s="33" t="s">
        <v>270</v>
      </c>
      <c r="B7" s="4"/>
      <c r="C7" s="4"/>
      <c r="D7" s="4"/>
      <c r="E7" s="4"/>
      <c r="F7" s="4"/>
      <c r="G7" s="4"/>
      <c r="H7" s="4"/>
      <c r="I7" s="4"/>
      <c r="J7" s="4"/>
    </row>
    <row r="8" spans="1:10" s="37" customFormat="1" ht="15.75" customHeight="1" thickBot="1">
      <c r="A8" s="44" t="s">
        <v>604</v>
      </c>
      <c r="B8" s="45"/>
      <c r="C8" s="45"/>
      <c r="D8" s="45"/>
      <c r="E8" s="84" t="s">
        <v>224</v>
      </c>
      <c r="F8" s="45"/>
      <c r="G8" s="45"/>
      <c r="H8" s="45"/>
      <c r="I8" s="70"/>
      <c r="J8" s="70"/>
    </row>
    <row r="9" spans="1:10" ht="18" customHeight="1">
      <c r="A9" s="501" t="s">
        <v>230</v>
      </c>
      <c r="B9" s="496" t="s">
        <v>668</v>
      </c>
      <c r="C9" s="496" t="s">
        <v>243</v>
      </c>
      <c r="D9" s="496" t="s">
        <v>258</v>
      </c>
      <c r="E9" s="489" t="s">
        <v>239</v>
      </c>
      <c r="F9" s="489" t="s">
        <v>264</v>
      </c>
      <c r="G9" s="489"/>
      <c r="H9" s="489"/>
      <c r="I9" s="496" t="s">
        <v>260</v>
      </c>
      <c r="J9" s="487" t="s">
        <v>605</v>
      </c>
    </row>
    <row r="10" spans="1:10" ht="18" customHeight="1">
      <c r="A10" s="502"/>
      <c r="B10" s="497"/>
      <c r="C10" s="497"/>
      <c r="D10" s="497"/>
      <c r="E10" s="490"/>
      <c r="F10" s="187" t="s">
        <v>268</v>
      </c>
      <c r="G10" s="61" t="s">
        <v>256</v>
      </c>
      <c r="H10" s="61" t="s">
        <v>267</v>
      </c>
      <c r="I10" s="497"/>
      <c r="J10" s="488"/>
    </row>
    <row r="11" spans="1:10" ht="18" customHeight="1">
      <c r="A11" s="188"/>
      <c r="B11" s="189" t="s">
        <v>246</v>
      </c>
      <c r="C11" s="54" t="s">
        <v>606</v>
      </c>
      <c r="D11" s="190" t="s">
        <v>607</v>
      </c>
      <c r="E11" s="54" t="s">
        <v>600</v>
      </c>
      <c r="F11" s="3"/>
      <c r="G11" s="191">
        <v>40</v>
      </c>
      <c r="H11" s="57">
        <f>+G11*F13/100</f>
        <v>20</v>
      </c>
      <c r="I11" s="192" t="s">
        <v>608</v>
      </c>
      <c r="J11" s="77" t="s">
        <v>669</v>
      </c>
    </row>
    <row r="12" spans="1:10" ht="18" customHeight="1">
      <c r="A12" s="188" t="s">
        <v>248</v>
      </c>
      <c r="B12" s="51" t="s">
        <v>609</v>
      </c>
      <c r="C12" s="50" t="s">
        <v>610</v>
      </c>
      <c r="D12" s="72" t="s">
        <v>670</v>
      </c>
      <c r="E12" s="50" t="s">
        <v>600</v>
      </c>
      <c r="F12" s="57"/>
      <c r="G12" s="58">
        <v>30</v>
      </c>
      <c r="H12" s="58">
        <f>+G12*F$13/100</f>
        <v>15</v>
      </c>
      <c r="I12" s="46" t="s">
        <v>611</v>
      </c>
      <c r="J12" s="75" t="s">
        <v>671</v>
      </c>
    </row>
    <row r="13" spans="1:10" ht="18" customHeight="1">
      <c r="A13" s="188"/>
      <c r="B13" s="51" t="s">
        <v>672</v>
      </c>
      <c r="C13" s="50" t="s">
        <v>610</v>
      </c>
      <c r="D13" s="72" t="s">
        <v>673</v>
      </c>
      <c r="E13" s="50" t="s">
        <v>600</v>
      </c>
      <c r="F13" s="57">
        <f>60-F47-F48-F49-F50</f>
        <v>50</v>
      </c>
      <c r="G13" s="58">
        <v>10</v>
      </c>
      <c r="H13" s="58">
        <f>+G13*F$13/100</f>
        <v>5</v>
      </c>
      <c r="I13" s="74" t="s">
        <v>674</v>
      </c>
      <c r="J13" s="75" t="s">
        <v>675</v>
      </c>
    </row>
    <row r="14" spans="1:10" ht="18" customHeight="1">
      <c r="A14" s="498" t="s">
        <v>233</v>
      </c>
      <c r="B14" s="51" t="s">
        <v>612</v>
      </c>
      <c r="C14" s="50" t="s">
        <v>256</v>
      </c>
      <c r="D14" s="72" t="s">
        <v>613</v>
      </c>
      <c r="E14" s="50" t="s">
        <v>614</v>
      </c>
      <c r="F14" s="57"/>
      <c r="G14" s="58">
        <v>6</v>
      </c>
      <c r="H14" s="58">
        <f>+G14*F$13/100</f>
        <v>3</v>
      </c>
      <c r="I14" s="46" t="s">
        <v>615</v>
      </c>
      <c r="J14" s="75" t="s">
        <v>676</v>
      </c>
    </row>
    <row r="15" spans="1:10" ht="18" customHeight="1">
      <c r="A15" s="498"/>
      <c r="B15" s="51" t="s">
        <v>616</v>
      </c>
      <c r="C15" s="50" t="s">
        <v>256</v>
      </c>
      <c r="D15" s="72" t="s">
        <v>617</v>
      </c>
      <c r="E15" s="50" t="s">
        <v>614</v>
      </c>
      <c r="F15" s="57"/>
      <c r="G15" s="58">
        <v>4</v>
      </c>
      <c r="H15" s="58">
        <f>+G15*F$13/100</f>
        <v>2</v>
      </c>
      <c r="I15" s="71" t="s">
        <v>618</v>
      </c>
      <c r="J15" s="75" t="s">
        <v>677</v>
      </c>
    </row>
    <row r="16" spans="1:10" ht="18" customHeight="1" thickBot="1">
      <c r="A16" s="193"/>
      <c r="B16" s="52" t="s">
        <v>619</v>
      </c>
      <c r="C16" s="49" t="s">
        <v>256</v>
      </c>
      <c r="D16" s="73" t="s">
        <v>678</v>
      </c>
      <c r="E16" s="49" t="s">
        <v>600</v>
      </c>
      <c r="F16" s="59"/>
      <c r="G16" s="194">
        <v>10</v>
      </c>
      <c r="H16" s="59">
        <f>+G16*F$13/100</f>
        <v>5</v>
      </c>
      <c r="I16" s="68" t="s">
        <v>679</v>
      </c>
      <c r="J16" s="76" t="s">
        <v>680</v>
      </c>
    </row>
    <row r="17" spans="1:10" ht="18" customHeight="1" thickTop="1">
      <c r="A17" s="188"/>
      <c r="B17" s="53" t="s">
        <v>620</v>
      </c>
      <c r="C17" s="54" t="s">
        <v>621</v>
      </c>
      <c r="D17" s="190" t="s">
        <v>681</v>
      </c>
      <c r="E17" s="54" t="s">
        <v>600</v>
      </c>
      <c r="F17" s="5"/>
      <c r="G17" s="57">
        <v>10</v>
      </c>
      <c r="H17" s="57">
        <f>+G17*F21/100</f>
        <v>2</v>
      </c>
      <c r="I17" s="195" t="s">
        <v>682</v>
      </c>
      <c r="J17" s="77" t="s">
        <v>683</v>
      </c>
    </row>
    <row r="18" spans="1:10" ht="18" customHeight="1">
      <c r="A18" s="196"/>
      <c r="B18" s="51" t="s">
        <v>622</v>
      </c>
      <c r="C18" s="50" t="s">
        <v>684</v>
      </c>
      <c r="D18" s="72" t="s">
        <v>685</v>
      </c>
      <c r="E18" s="50" t="s">
        <v>600</v>
      </c>
      <c r="F18" s="57"/>
      <c r="G18" s="58">
        <v>10</v>
      </c>
      <c r="H18" s="58">
        <f>+G18*F21/100</f>
        <v>2</v>
      </c>
      <c r="I18" s="74" t="s">
        <v>686</v>
      </c>
      <c r="J18" s="75" t="s">
        <v>687</v>
      </c>
    </row>
    <row r="19" spans="1:10" ht="18" customHeight="1">
      <c r="A19" s="486" t="s">
        <v>225</v>
      </c>
      <c r="B19" s="51" t="s">
        <v>623</v>
      </c>
      <c r="C19" s="50" t="s">
        <v>256</v>
      </c>
      <c r="D19" s="72" t="s">
        <v>688</v>
      </c>
      <c r="E19" s="50" t="s">
        <v>600</v>
      </c>
      <c r="F19" s="57"/>
      <c r="G19" s="58">
        <v>10</v>
      </c>
      <c r="H19" s="58">
        <f>+G19*F21/100</f>
        <v>2</v>
      </c>
      <c r="I19" s="197">
        <v>0.98</v>
      </c>
      <c r="J19" s="75" t="s">
        <v>689</v>
      </c>
    </row>
    <row r="20" spans="1:10" ht="18" customHeight="1">
      <c r="A20" s="486"/>
      <c r="B20" s="51" t="s">
        <v>624</v>
      </c>
      <c r="C20" s="50" t="s">
        <v>621</v>
      </c>
      <c r="D20" s="72" t="s">
        <v>625</v>
      </c>
      <c r="E20" s="50" t="s">
        <v>600</v>
      </c>
      <c r="F20" s="57"/>
      <c r="G20" s="58">
        <v>10</v>
      </c>
      <c r="H20" s="58">
        <f>+G20*F21/100</f>
        <v>2</v>
      </c>
      <c r="I20" s="74" t="s">
        <v>690</v>
      </c>
      <c r="J20" s="75" t="s">
        <v>683</v>
      </c>
    </row>
    <row r="21" spans="1:10" ht="18" customHeight="1">
      <c r="A21" s="486"/>
      <c r="B21" s="51" t="s">
        <v>626</v>
      </c>
      <c r="C21" s="50" t="s">
        <v>627</v>
      </c>
      <c r="D21" s="72" t="s">
        <v>628</v>
      </c>
      <c r="E21" s="50" t="s">
        <v>600</v>
      </c>
      <c r="F21" s="57">
        <v>20</v>
      </c>
      <c r="G21" s="58">
        <v>10</v>
      </c>
      <c r="H21" s="58">
        <f>+G21*F21/100</f>
        <v>2</v>
      </c>
      <c r="I21" s="81" t="s">
        <v>691</v>
      </c>
      <c r="J21" s="75"/>
    </row>
    <row r="22" spans="1:10" ht="18" customHeight="1">
      <c r="A22" s="196"/>
      <c r="B22" s="51" t="s">
        <v>629</v>
      </c>
      <c r="C22" s="50" t="s">
        <v>627</v>
      </c>
      <c r="D22" s="72" t="s">
        <v>692</v>
      </c>
      <c r="E22" s="50" t="s">
        <v>614</v>
      </c>
      <c r="F22" s="57"/>
      <c r="G22" s="58">
        <v>10</v>
      </c>
      <c r="H22" s="58">
        <f>+G22*F21/100</f>
        <v>2</v>
      </c>
      <c r="I22" s="81" t="s">
        <v>693</v>
      </c>
      <c r="J22" s="75"/>
    </row>
    <row r="23" spans="1:10" ht="18" customHeight="1">
      <c r="A23" s="498" t="s">
        <v>234</v>
      </c>
      <c r="B23" s="51" t="s">
        <v>630</v>
      </c>
      <c r="C23" s="50" t="s">
        <v>256</v>
      </c>
      <c r="D23" s="72" t="s">
        <v>631</v>
      </c>
      <c r="E23" s="50" t="s">
        <v>614</v>
      </c>
      <c r="F23" s="57"/>
      <c r="G23" s="58">
        <v>10</v>
      </c>
      <c r="H23" s="58">
        <f>+G23*F21/100</f>
        <v>2</v>
      </c>
      <c r="I23" s="197">
        <v>0.02</v>
      </c>
      <c r="J23" s="75" t="s">
        <v>694</v>
      </c>
    </row>
    <row r="24" spans="1:10" ht="23.25">
      <c r="A24" s="499"/>
      <c r="B24" s="51" t="s">
        <v>632</v>
      </c>
      <c r="C24" s="50" t="s">
        <v>256</v>
      </c>
      <c r="D24" s="198" t="s">
        <v>695</v>
      </c>
      <c r="E24" s="50" t="s">
        <v>600</v>
      </c>
      <c r="F24" s="57"/>
      <c r="G24" s="58">
        <v>10</v>
      </c>
      <c r="H24" s="58">
        <f>+G24*F21/100</f>
        <v>2</v>
      </c>
      <c r="I24" s="197">
        <v>0.95</v>
      </c>
      <c r="J24" s="75" t="s">
        <v>696</v>
      </c>
    </row>
    <row r="25" spans="1:10" ht="18" customHeight="1">
      <c r="A25" s="196"/>
      <c r="B25" s="51" t="s">
        <v>633</v>
      </c>
      <c r="C25" s="50" t="s">
        <v>256</v>
      </c>
      <c r="D25" s="72" t="s">
        <v>634</v>
      </c>
      <c r="E25" s="50" t="s">
        <v>600</v>
      </c>
      <c r="F25" s="57"/>
      <c r="G25" s="58">
        <v>10</v>
      </c>
      <c r="H25" s="58">
        <f>+G25*F21/100</f>
        <v>2</v>
      </c>
      <c r="I25" s="46" t="s">
        <v>697</v>
      </c>
      <c r="J25" s="199" t="s">
        <v>698</v>
      </c>
    </row>
    <row r="26" spans="1:10" ht="18" customHeight="1">
      <c r="A26" s="196"/>
      <c r="B26" s="200" t="s">
        <v>699</v>
      </c>
      <c r="C26" s="201" t="s">
        <v>627</v>
      </c>
      <c r="D26" s="202" t="s">
        <v>700</v>
      </c>
      <c r="E26" s="50" t="s">
        <v>600</v>
      </c>
      <c r="F26" s="203"/>
      <c r="G26" s="58">
        <v>5</v>
      </c>
      <c r="H26" s="58">
        <v>1</v>
      </c>
      <c r="I26" s="204" t="s">
        <v>635</v>
      </c>
      <c r="J26" s="205" t="s">
        <v>701</v>
      </c>
    </row>
    <row r="27" spans="1:10" ht="18" customHeight="1" thickBot="1">
      <c r="A27" s="206"/>
      <c r="B27" s="207" t="s">
        <v>702</v>
      </c>
      <c r="C27" s="208" t="s">
        <v>627</v>
      </c>
      <c r="D27" s="209" t="s">
        <v>703</v>
      </c>
      <c r="E27" s="47" t="s">
        <v>600</v>
      </c>
      <c r="F27" s="210"/>
      <c r="G27" s="59">
        <v>5</v>
      </c>
      <c r="H27" s="59">
        <v>1</v>
      </c>
      <c r="I27" s="211" t="s">
        <v>704</v>
      </c>
      <c r="J27" s="212" t="s">
        <v>705</v>
      </c>
    </row>
    <row r="28" spans="1:10" ht="18" customHeight="1" thickTop="1">
      <c r="A28" s="196"/>
      <c r="B28" s="53" t="s">
        <v>636</v>
      </c>
      <c r="C28" s="54" t="s">
        <v>637</v>
      </c>
      <c r="D28" s="190" t="s">
        <v>638</v>
      </c>
      <c r="E28" s="54" t="s">
        <v>614</v>
      </c>
      <c r="F28" s="57"/>
      <c r="G28" s="191">
        <v>10</v>
      </c>
      <c r="H28" s="57">
        <f aca="true" t="shared" si="0" ref="H28:H39">+G28*F$33/100</f>
        <v>1</v>
      </c>
      <c r="I28" s="213" t="s">
        <v>706</v>
      </c>
      <c r="J28" s="77"/>
    </row>
    <row r="29" spans="1:10" ht="18" customHeight="1">
      <c r="A29" s="196"/>
      <c r="B29" s="51" t="s">
        <v>639</v>
      </c>
      <c r="C29" s="50" t="s">
        <v>637</v>
      </c>
      <c r="D29" s="72" t="s">
        <v>640</v>
      </c>
      <c r="E29" s="50" t="s">
        <v>614</v>
      </c>
      <c r="F29" s="57"/>
      <c r="G29" s="58">
        <v>10</v>
      </c>
      <c r="H29" s="58">
        <f t="shared" si="0"/>
        <v>1</v>
      </c>
      <c r="I29" s="46" t="s">
        <v>707</v>
      </c>
      <c r="J29" s="75" t="s">
        <v>708</v>
      </c>
    </row>
    <row r="30" spans="1:10" ht="18" customHeight="1">
      <c r="A30" s="188" t="s">
        <v>226</v>
      </c>
      <c r="B30" s="51" t="s">
        <v>641</v>
      </c>
      <c r="C30" s="50" t="s">
        <v>627</v>
      </c>
      <c r="D30" s="72" t="s">
        <v>642</v>
      </c>
      <c r="E30" s="50" t="s">
        <v>614</v>
      </c>
      <c r="F30" s="57"/>
      <c r="G30" s="58">
        <v>10</v>
      </c>
      <c r="H30" s="58">
        <f t="shared" si="0"/>
        <v>1</v>
      </c>
      <c r="I30" s="46" t="s">
        <v>709</v>
      </c>
      <c r="J30" s="75" t="s">
        <v>710</v>
      </c>
    </row>
    <row r="31" spans="1:10" ht="18" customHeight="1">
      <c r="A31" s="196"/>
      <c r="B31" s="51" t="s">
        <v>643</v>
      </c>
      <c r="C31" s="50" t="s">
        <v>627</v>
      </c>
      <c r="D31" s="72" t="s">
        <v>642</v>
      </c>
      <c r="E31" s="50" t="s">
        <v>614</v>
      </c>
      <c r="F31" s="3"/>
      <c r="G31" s="58">
        <v>10</v>
      </c>
      <c r="H31" s="58">
        <f t="shared" si="0"/>
        <v>1</v>
      </c>
      <c r="I31" s="46" t="s">
        <v>644</v>
      </c>
      <c r="J31" s="75" t="s">
        <v>645</v>
      </c>
    </row>
    <row r="32" spans="1:10" ht="18" customHeight="1">
      <c r="A32" s="498" t="s">
        <v>235</v>
      </c>
      <c r="B32" s="51" t="s">
        <v>646</v>
      </c>
      <c r="C32" s="50" t="s">
        <v>627</v>
      </c>
      <c r="D32" s="72" t="s">
        <v>642</v>
      </c>
      <c r="E32" s="50" t="s">
        <v>614</v>
      </c>
      <c r="F32" s="3"/>
      <c r="G32" s="58">
        <v>10</v>
      </c>
      <c r="H32" s="58">
        <f t="shared" si="0"/>
        <v>1</v>
      </c>
      <c r="I32" s="46" t="s">
        <v>644</v>
      </c>
      <c r="J32" s="75" t="s">
        <v>645</v>
      </c>
    </row>
    <row r="33" spans="1:10" ht="18" customHeight="1">
      <c r="A33" s="498"/>
      <c r="B33" s="51" t="s">
        <v>647</v>
      </c>
      <c r="C33" s="50" t="s">
        <v>627</v>
      </c>
      <c r="D33" s="72" t="s">
        <v>648</v>
      </c>
      <c r="E33" s="50" t="s">
        <v>600</v>
      </c>
      <c r="F33" s="57">
        <v>10</v>
      </c>
      <c r="G33" s="58">
        <v>5</v>
      </c>
      <c r="H33" s="58">
        <f t="shared" si="0"/>
        <v>0.5</v>
      </c>
      <c r="I33" s="46" t="s">
        <v>711</v>
      </c>
      <c r="J33" s="75" t="s">
        <v>712</v>
      </c>
    </row>
    <row r="34" spans="1:10" ht="18" customHeight="1">
      <c r="A34" s="188"/>
      <c r="B34" s="51" t="s">
        <v>649</v>
      </c>
      <c r="C34" s="50" t="s">
        <v>627</v>
      </c>
      <c r="D34" s="72" t="s">
        <v>650</v>
      </c>
      <c r="E34" s="50" t="s">
        <v>600</v>
      </c>
      <c r="F34" s="57"/>
      <c r="G34" s="58">
        <v>5</v>
      </c>
      <c r="H34" s="58">
        <f t="shared" si="0"/>
        <v>0.5</v>
      </c>
      <c r="I34" s="46" t="s">
        <v>651</v>
      </c>
      <c r="J34" s="75" t="s">
        <v>713</v>
      </c>
    </row>
    <row r="35" spans="1:10" ht="18" customHeight="1">
      <c r="A35" s="196"/>
      <c r="B35" s="51" t="s">
        <v>652</v>
      </c>
      <c r="C35" s="50" t="s">
        <v>627</v>
      </c>
      <c r="D35" s="72" t="s">
        <v>653</v>
      </c>
      <c r="E35" s="50" t="s">
        <v>600</v>
      </c>
      <c r="F35" s="57"/>
      <c r="G35" s="58">
        <v>5</v>
      </c>
      <c r="H35" s="58">
        <f t="shared" si="0"/>
        <v>0.5</v>
      </c>
      <c r="I35" s="46" t="s">
        <v>711</v>
      </c>
      <c r="J35" s="75" t="s">
        <v>713</v>
      </c>
    </row>
    <row r="36" spans="1:10" ht="23.25">
      <c r="A36" s="196"/>
      <c r="B36" s="51" t="s">
        <v>654</v>
      </c>
      <c r="C36" s="50" t="s">
        <v>655</v>
      </c>
      <c r="D36" s="198" t="s">
        <v>714</v>
      </c>
      <c r="E36" s="50" t="s">
        <v>600</v>
      </c>
      <c r="F36" s="57"/>
      <c r="G36" s="58">
        <v>5</v>
      </c>
      <c r="H36" s="58">
        <f t="shared" si="0"/>
        <v>0.5</v>
      </c>
      <c r="I36" s="214" t="s">
        <v>715</v>
      </c>
      <c r="J36" s="75" t="s">
        <v>716</v>
      </c>
    </row>
    <row r="37" spans="1:10" ht="14.25">
      <c r="A37" s="196"/>
      <c r="B37" s="215" t="s">
        <v>717</v>
      </c>
      <c r="C37" s="201" t="s">
        <v>627</v>
      </c>
      <c r="D37" s="202" t="s">
        <v>718</v>
      </c>
      <c r="E37" s="201" t="s">
        <v>614</v>
      </c>
      <c r="F37" s="216"/>
      <c r="G37" s="217">
        <v>10</v>
      </c>
      <c r="H37" s="217">
        <f t="shared" si="0"/>
        <v>1</v>
      </c>
      <c r="I37" s="218" t="s">
        <v>656</v>
      </c>
      <c r="J37" s="219" t="s">
        <v>719</v>
      </c>
    </row>
    <row r="38" spans="1:10" ht="14.25">
      <c r="A38" s="196"/>
      <c r="B38" s="200" t="s">
        <v>720</v>
      </c>
      <c r="C38" s="201" t="s">
        <v>627</v>
      </c>
      <c r="D38" s="202" t="s">
        <v>721</v>
      </c>
      <c r="E38" s="201" t="s">
        <v>600</v>
      </c>
      <c r="F38" s="220"/>
      <c r="G38" s="217">
        <v>10</v>
      </c>
      <c r="H38" s="217">
        <f t="shared" si="0"/>
        <v>1</v>
      </c>
      <c r="I38" s="218" t="s">
        <v>722</v>
      </c>
      <c r="J38" s="205" t="s">
        <v>723</v>
      </c>
    </row>
    <row r="39" spans="1:10" ht="18" customHeight="1" thickBot="1">
      <c r="A39" s="206"/>
      <c r="B39" s="207" t="s">
        <v>657</v>
      </c>
      <c r="C39" s="49" t="s">
        <v>627</v>
      </c>
      <c r="D39" s="221" t="s">
        <v>658</v>
      </c>
      <c r="E39" s="208" t="s">
        <v>600</v>
      </c>
      <c r="F39" s="222"/>
      <c r="G39" s="223">
        <v>10</v>
      </c>
      <c r="H39" s="224">
        <f t="shared" si="0"/>
        <v>1</v>
      </c>
      <c r="I39" s="209" t="s">
        <v>724</v>
      </c>
      <c r="J39" s="212" t="s">
        <v>701</v>
      </c>
    </row>
    <row r="40" spans="1:10" ht="18" customHeight="1" thickTop="1">
      <c r="A40" s="188"/>
      <c r="B40" s="225" t="s">
        <v>247</v>
      </c>
      <c r="C40" s="226" t="s">
        <v>725</v>
      </c>
      <c r="D40" s="227" t="s">
        <v>726</v>
      </c>
      <c r="E40" s="226" t="s">
        <v>614</v>
      </c>
      <c r="F40" s="5"/>
      <c r="G40" s="228">
        <v>20</v>
      </c>
      <c r="H40" s="228">
        <f>+G40*F$42/100</f>
        <v>2</v>
      </c>
      <c r="I40" s="229" t="s">
        <v>727</v>
      </c>
      <c r="J40" s="230" t="s">
        <v>728</v>
      </c>
    </row>
    <row r="41" spans="1:10" ht="22.5">
      <c r="A41" s="231" t="s">
        <v>227</v>
      </c>
      <c r="B41" s="200" t="s">
        <v>729</v>
      </c>
      <c r="C41" s="201" t="s">
        <v>627</v>
      </c>
      <c r="D41" s="202" t="s">
        <v>659</v>
      </c>
      <c r="E41" s="201" t="s">
        <v>614</v>
      </c>
      <c r="F41" s="228"/>
      <c r="G41" s="217">
        <v>20</v>
      </c>
      <c r="H41" s="217">
        <f>+G41*F$42/100</f>
        <v>2</v>
      </c>
      <c r="I41" s="232" t="s">
        <v>664</v>
      </c>
      <c r="J41" s="219" t="s">
        <v>660</v>
      </c>
    </row>
    <row r="42" spans="1:10" ht="22.5" customHeight="1">
      <c r="A42" s="498" t="s">
        <v>236</v>
      </c>
      <c r="B42" s="200" t="s">
        <v>730</v>
      </c>
      <c r="C42" s="201" t="s">
        <v>627</v>
      </c>
      <c r="D42" s="202" t="s">
        <v>731</v>
      </c>
      <c r="E42" s="201" t="s">
        <v>614</v>
      </c>
      <c r="F42" s="228">
        <v>10</v>
      </c>
      <c r="G42" s="217">
        <v>20</v>
      </c>
      <c r="H42" s="217">
        <f>+G42*F$42/100</f>
        <v>2</v>
      </c>
      <c r="I42" s="232" t="s">
        <v>664</v>
      </c>
      <c r="J42" s="219" t="s">
        <v>661</v>
      </c>
    </row>
    <row r="43" spans="1:10" ht="22.5">
      <c r="A43" s="498"/>
      <c r="B43" s="51" t="s">
        <v>662</v>
      </c>
      <c r="C43" s="50" t="s">
        <v>627</v>
      </c>
      <c r="D43" s="198" t="s">
        <v>663</v>
      </c>
      <c r="E43" s="50" t="s">
        <v>614</v>
      </c>
      <c r="F43" s="57"/>
      <c r="G43" s="58">
        <v>20</v>
      </c>
      <c r="H43" s="58">
        <f>+G43*F$42/100</f>
        <v>2</v>
      </c>
      <c r="I43" s="198" t="s">
        <v>664</v>
      </c>
      <c r="J43" s="75" t="s">
        <v>665</v>
      </c>
    </row>
    <row r="44" spans="1:10" ht="18" customHeight="1" thickBot="1">
      <c r="A44" s="500"/>
      <c r="B44" s="233" t="s">
        <v>666</v>
      </c>
      <c r="C44" s="234" t="s">
        <v>627</v>
      </c>
      <c r="D44" s="235" t="s">
        <v>732</v>
      </c>
      <c r="E44" s="234" t="s">
        <v>614</v>
      </c>
      <c r="F44" s="236"/>
      <c r="G44" s="236">
        <v>20</v>
      </c>
      <c r="H44" s="236">
        <f>+G44*F$42/100</f>
        <v>2</v>
      </c>
      <c r="I44" s="237" t="s">
        <v>727</v>
      </c>
      <c r="J44" s="238" t="s">
        <v>728</v>
      </c>
    </row>
    <row r="45" spans="3:10" ht="18" customHeight="1">
      <c r="C45" s="10"/>
      <c r="D45" s="10"/>
      <c r="E45" s="10"/>
      <c r="F45" s="10"/>
      <c r="I45" s="16"/>
      <c r="J45" s="79"/>
    </row>
    <row r="46" spans="1:10" ht="18" customHeight="1" thickBot="1">
      <c r="A46" s="6" t="s">
        <v>228</v>
      </c>
      <c r="C46" s="10"/>
      <c r="D46" s="10"/>
      <c r="E46" s="10"/>
      <c r="F46" s="10"/>
      <c r="I46" s="16"/>
      <c r="J46" s="79"/>
    </row>
    <row r="47" spans="1:10" ht="18" customHeight="1">
      <c r="A47" s="239" t="s">
        <v>261</v>
      </c>
      <c r="B47" s="240"/>
      <c r="C47" s="241" t="s">
        <v>627</v>
      </c>
      <c r="D47" s="242"/>
      <c r="E47" s="243" t="s">
        <v>600</v>
      </c>
      <c r="F47" s="244">
        <v>5</v>
      </c>
      <c r="G47" s="245">
        <v>100</v>
      </c>
      <c r="H47" s="245">
        <f>+G47*F47/100</f>
        <v>5</v>
      </c>
      <c r="I47" s="246"/>
      <c r="J47" s="247"/>
    </row>
    <row r="48" spans="1:10" ht="18" customHeight="1">
      <c r="A48" s="248" t="s">
        <v>266</v>
      </c>
      <c r="B48" s="2"/>
      <c r="C48" s="50" t="s">
        <v>627</v>
      </c>
      <c r="D48" s="55"/>
      <c r="E48" s="56" t="s">
        <v>600</v>
      </c>
      <c r="F48" s="58">
        <v>5</v>
      </c>
      <c r="G48" s="249">
        <v>100</v>
      </c>
      <c r="H48" s="249">
        <f>+G48*F48/100</f>
        <v>5</v>
      </c>
      <c r="I48" s="46"/>
      <c r="J48" s="75"/>
    </row>
    <row r="49" spans="1:10" ht="18" customHeight="1">
      <c r="A49" s="248" t="s">
        <v>265</v>
      </c>
      <c r="B49" s="2"/>
      <c r="C49" s="50" t="s">
        <v>627</v>
      </c>
      <c r="D49" s="55"/>
      <c r="E49" s="56"/>
      <c r="F49" s="58"/>
      <c r="G49" s="62">
        <f>IF(E49=0,0,E49/60)</f>
        <v>0</v>
      </c>
      <c r="H49" s="62">
        <f>IF(F49=0,0,F49/60)</f>
        <v>0</v>
      </c>
      <c r="I49" s="46"/>
      <c r="J49" s="75"/>
    </row>
    <row r="50" spans="1:10" ht="18" customHeight="1" thickBot="1">
      <c r="A50" s="250" t="s">
        <v>251</v>
      </c>
      <c r="B50" s="48"/>
      <c r="C50" s="49" t="s">
        <v>627</v>
      </c>
      <c r="D50" s="47"/>
      <c r="E50" s="47"/>
      <c r="F50" s="60"/>
      <c r="G50" s="66">
        <f>IF(E50=0,0,E50/60)</f>
        <v>0</v>
      </c>
      <c r="H50" s="66">
        <f>IF(F50=0,0,F50/60)</f>
        <v>0</v>
      </c>
      <c r="I50" s="68"/>
      <c r="J50" s="76"/>
    </row>
    <row r="51" spans="1:10" ht="18" customHeight="1" thickBot="1" thickTop="1">
      <c r="A51" s="15"/>
      <c r="B51" s="64" t="s">
        <v>237</v>
      </c>
      <c r="C51" s="64"/>
      <c r="D51" s="65"/>
      <c r="E51" s="65"/>
      <c r="F51" s="63">
        <f>SUM(F11:F44)+F47+F48+F49+F50</f>
        <v>100</v>
      </c>
      <c r="G51" s="63"/>
      <c r="H51" s="63">
        <f>SUM(H11:H44)+H47+H48+H49+H50</f>
        <v>100</v>
      </c>
      <c r="I51" s="69"/>
      <c r="J51" s="78"/>
    </row>
    <row r="52" spans="2:10" ht="18" customHeight="1">
      <c r="B52" s="5"/>
      <c r="C52" s="30"/>
      <c r="D52" s="30"/>
      <c r="E52" s="30"/>
      <c r="F52" s="30"/>
      <c r="G52" s="30"/>
      <c r="H52" s="5"/>
      <c r="I52" s="5"/>
      <c r="J52" s="80"/>
    </row>
    <row r="53" spans="2:10" ht="18" customHeight="1">
      <c r="B53" s="6" t="s">
        <v>601</v>
      </c>
      <c r="C53" s="10"/>
      <c r="D53" s="10"/>
      <c r="E53" s="10"/>
      <c r="F53" s="10"/>
      <c r="G53" s="10"/>
      <c r="I53" s="20" t="s">
        <v>220</v>
      </c>
      <c r="J53" s="79"/>
    </row>
    <row r="54" spans="3:10" ht="18" customHeight="1">
      <c r="C54" s="10"/>
      <c r="D54" s="10"/>
      <c r="E54" s="10"/>
      <c r="F54" s="10"/>
      <c r="G54" s="10"/>
      <c r="J54" s="79"/>
    </row>
    <row r="55" spans="3:10" ht="18" customHeight="1">
      <c r="C55" s="10"/>
      <c r="D55" s="10"/>
      <c r="E55" s="10"/>
      <c r="F55" s="10"/>
      <c r="G55" s="10"/>
      <c r="J55" s="79"/>
    </row>
    <row r="56" spans="3:10" ht="18" customHeight="1">
      <c r="C56" s="10"/>
      <c r="D56" s="10"/>
      <c r="E56" s="10"/>
      <c r="F56" s="10"/>
      <c r="G56" s="10"/>
      <c r="J56" s="79"/>
    </row>
    <row r="57" spans="3:10" ht="18" customHeight="1">
      <c r="C57" s="10"/>
      <c r="D57" s="10"/>
      <c r="E57" s="10"/>
      <c r="F57" s="10"/>
      <c r="G57" s="10"/>
      <c r="J57" s="79"/>
    </row>
    <row r="58" spans="3:10" ht="18" customHeight="1">
      <c r="C58" s="10"/>
      <c r="D58" s="10"/>
      <c r="E58" s="10"/>
      <c r="F58" s="10"/>
      <c r="G58" s="10"/>
      <c r="J58" s="79"/>
    </row>
    <row r="59" spans="3:10" ht="18" customHeight="1">
      <c r="C59" s="10"/>
      <c r="D59" s="10"/>
      <c r="E59" s="10"/>
      <c r="F59" s="10"/>
      <c r="G59" s="10"/>
      <c r="J59" s="79"/>
    </row>
    <row r="60" spans="3:10" ht="18" customHeight="1">
      <c r="C60" s="10"/>
      <c r="D60" s="10"/>
      <c r="E60" s="10"/>
      <c r="F60" s="10"/>
      <c r="G60" s="10"/>
      <c r="J60" s="79"/>
    </row>
    <row r="61" spans="3:10" ht="18" customHeight="1">
      <c r="C61" s="10"/>
      <c r="D61" s="10"/>
      <c r="E61" s="10"/>
      <c r="F61" s="10"/>
      <c r="G61" s="10"/>
      <c r="J61" s="79"/>
    </row>
    <row r="62" ht="18" customHeight="1">
      <c r="J62" s="79"/>
    </row>
    <row r="63" ht="18" customHeight="1">
      <c r="J63" s="79"/>
    </row>
    <row r="64" ht="18" customHeight="1">
      <c r="J64" s="79"/>
    </row>
    <row r="65" ht="18" customHeight="1">
      <c r="J65" s="79"/>
    </row>
    <row r="66" ht="18" customHeight="1">
      <c r="J66" s="79"/>
    </row>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sheetData>
  <mergeCells count="16">
    <mergeCell ref="B2:J2"/>
    <mergeCell ref="B4:J4"/>
    <mergeCell ref="B5:J5"/>
    <mergeCell ref="A19:A21"/>
    <mergeCell ref="J9:J10"/>
    <mergeCell ref="D9:D10"/>
    <mergeCell ref="C9:C10"/>
    <mergeCell ref="B9:B10"/>
    <mergeCell ref="F9:H9"/>
    <mergeCell ref="E9:E10"/>
    <mergeCell ref="I9:I10"/>
    <mergeCell ref="A23:A24"/>
    <mergeCell ref="A32:A33"/>
    <mergeCell ref="A42:A44"/>
    <mergeCell ref="A9:A10"/>
    <mergeCell ref="A14:A15"/>
  </mergeCells>
  <printOptions horizontalCentered="1"/>
  <pageMargins left="0.1968503937007874" right="0" top="0.5511811023622047" bottom="0.4330708661417323" header="0.5118110236220472" footer="0.4330708661417323"/>
  <pageSetup horizontalDpi="200" verticalDpi="200" orientation="landscape" paperSize="9" scale="80" r:id="rId1"/>
  <rowBreaks count="1" manualBreakCount="1">
    <brk id="2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J64"/>
  <sheetViews>
    <sheetView showGridLines="0" showZeros="0" zoomScale="50" zoomScaleNormal="50" workbookViewId="0" topLeftCell="A1">
      <selection activeCell="E7" sqref="E7"/>
    </sheetView>
  </sheetViews>
  <sheetFormatPr defaultColWidth="9.00390625" defaultRowHeight="14.25"/>
  <cols>
    <col min="1" max="1" width="26.125" style="6" customWidth="1"/>
    <col min="2" max="2" width="30.75390625" style="0" customWidth="1"/>
    <col min="3" max="3" width="17.75390625" style="0" customWidth="1"/>
    <col min="4" max="4" width="18.125" style="0" customWidth="1"/>
    <col min="5" max="5" width="17.00390625" style="0" customWidth="1"/>
    <col min="6" max="6" width="18.125" style="0" customWidth="1"/>
    <col min="7" max="7" width="18.375" style="0" customWidth="1"/>
    <col min="8" max="8" width="24.00390625" style="0" customWidth="1"/>
    <col min="9" max="9" width="20.625" style="0" customWidth="1"/>
    <col min="10" max="10" width="26.125" style="0" customWidth="1"/>
    <col min="11" max="11" width="3.00390625" style="0" customWidth="1"/>
  </cols>
  <sheetData>
    <row r="1" spans="1:10" ht="15" customHeight="1" thickBot="1">
      <c r="A1" s="6" t="s">
        <v>229</v>
      </c>
      <c r="B1" s="1"/>
      <c r="C1" s="1"/>
      <c r="D1" s="1"/>
      <c r="E1" s="1"/>
      <c r="F1" s="1"/>
      <c r="G1" s="1"/>
      <c r="H1" s="1"/>
      <c r="I1" s="1"/>
      <c r="J1" s="1"/>
    </row>
    <row r="2" spans="1:10" ht="20.25">
      <c r="A2" s="350" t="s">
        <v>245</v>
      </c>
      <c r="B2" s="351"/>
      <c r="C2" s="352"/>
      <c r="D2" s="352"/>
      <c r="E2" s="352"/>
      <c r="F2" s="352"/>
      <c r="G2" s="352"/>
      <c r="H2" s="352"/>
      <c r="I2" s="352"/>
      <c r="J2" s="353"/>
    </row>
    <row r="3" spans="1:10" ht="20.25">
      <c r="A3" s="354"/>
      <c r="B3" s="355"/>
      <c r="C3" s="356"/>
      <c r="D3" s="356"/>
      <c r="E3" s="356"/>
      <c r="F3" s="356"/>
      <c r="G3" s="356"/>
      <c r="H3" s="356"/>
      <c r="I3" s="356"/>
      <c r="J3" s="357"/>
    </row>
    <row r="4" spans="1:10" ht="20.25">
      <c r="A4" s="358" t="s">
        <v>244</v>
      </c>
      <c r="B4" s="355"/>
      <c r="C4" s="356"/>
      <c r="D4" s="356"/>
      <c r="E4" s="356"/>
      <c r="F4" s="356"/>
      <c r="G4" s="356"/>
      <c r="H4" s="356"/>
      <c r="I4" s="356"/>
      <c r="J4" s="357"/>
    </row>
    <row r="5" spans="1:10" ht="21" thickBot="1">
      <c r="A5" s="359"/>
      <c r="B5" s="360"/>
      <c r="C5" s="361"/>
      <c r="D5" s="361"/>
      <c r="E5" s="361"/>
      <c r="F5" s="361"/>
      <c r="G5" s="361"/>
      <c r="H5" s="361"/>
      <c r="I5" s="361"/>
      <c r="J5" s="362"/>
    </row>
    <row r="6" spans="1:10" ht="20.25">
      <c r="A6" s="363"/>
      <c r="B6" s="356"/>
      <c r="C6" s="356"/>
      <c r="D6" s="356"/>
      <c r="E6" s="356"/>
      <c r="F6" s="356"/>
      <c r="G6" s="356"/>
      <c r="H6" s="356"/>
      <c r="I6" s="356"/>
      <c r="J6" s="356"/>
    </row>
    <row r="7" spans="1:10" ht="20.25">
      <c r="A7" s="33" t="s">
        <v>269</v>
      </c>
      <c r="B7" s="356"/>
      <c r="C7" s="356"/>
      <c r="D7" s="356"/>
      <c r="E7" s="356"/>
      <c r="F7" s="356"/>
      <c r="G7" s="356"/>
      <c r="H7" s="356"/>
      <c r="I7" s="356"/>
      <c r="J7" s="356"/>
    </row>
    <row r="8" spans="1:10" s="37" customFormat="1" ht="21" thickBot="1">
      <c r="A8" s="364" t="s">
        <v>250</v>
      </c>
      <c r="B8" s="365"/>
      <c r="C8" s="365"/>
      <c r="D8" s="365"/>
      <c r="E8" s="365"/>
      <c r="F8" s="365"/>
      <c r="G8" s="364" t="s">
        <v>252</v>
      </c>
      <c r="H8" s="365" t="s">
        <v>255</v>
      </c>
      <c r="I8" s="364" t="s">
        <v>253</v>
      </c>
      <c r="J8" s="365" t="s">
        <v>254</v>
      </c>
    </row>
    <row r="9" spans="1:10" ht="20.25">
      <c r="A9" s="366" t="s">
        <v>230</v>
      </c>
      <c r="B9" s="367" t="s">
        <v>257</v>
      </c>
      <c r="C9" s="367" t="s">
        <v>243</v>
      </c>
      <c r="D9" s="367" t="s">
        <v>221</v>
      </c>
      <c r="E9" s="367" t="s">
        <v>223</v>
      </c>
      <c r="F9" s="367" t="s">
        <v>222</v>
      </c>
      <c r="G9" s="367" t="s">
        <v>231</v>
      </c>
      <c r="H9" s="367" t="s">
        <v>242</v>
      </c>
      <c r="I9" s="367" t="s">
        <v>232</v>
      </c>
      <c r="J9" s="368" t="s">
        <v>241</v>
      </c>
    </row>
    <row r="10" spans="1:10" ht="20.25">
      <c r="A10" s="369"/>
      <c r="B10" s="370"/>
      <c r="C10" s="371"/>
      <c r="D10" s="372"/>
      <c r="E10" s="373"/>
      <c r="F10" s="373"/>
      <c r="G10" s="373"/>
      <c r="H10" s="373"/>
      <c r="I10" s="373"/>
      <c r="J10" s="374"/>
    </row>
    <row r="11" spans="1:10" ht="20.25">
      <c r="A11" s="375"/>
      <c r="B11" s="376"/>
      <c r="C11" s="377"/>
      <c r="D11" s="378"/>
      <c r="E11" s="379"/>
      <c r="F11" s="379"/>
      <c r="G11" s="379"/>
      <c r="H11" s="379"/>
      <c r="I11" s="379"/>
      <c r="J11" s="380"/>
    </row>
    <row r="12" spans="1:10" ht="20.25">
      <c r="A12" s="541" t="s">
        <v>990</v>
      </c>
      <c r="B12" s="381"/>
      <c r="C12" s="382"/>
      <c r="D12" s="383"/>
      <c r="E12" s="384"/>
      <c r="F12" s="384"/>
      <c r="G12" s="384"/>
      <c r="H12" s="384"/>
      <c r="I12" s="384"/>
      <c r="J12" s="385"/>
    </row>
    <row r="13" spans="1:10" ht="20.25">
      <c r="A13" s="541"/>
      <c r="B13" s="381"/>
      <c r="C13" s="382"/>
      <c r="D13" s="383"/>
      <c r="E13" s="384"/>
      <c r="F13" s="384"/>
      <c r="G13" s="384"/>
      <c r="H13" s="384"/>
      <c r="I13" s="384"/>
      <c r="J13" s="385"/>
    </row>
    <row r="14" spans="1:10" ht="20.25">
      <c r="A14" s="539" t="s">
        <v>991</v>
      </c>
      <c r="B14" s="381"/>
      <c r="C14" s="382"/>
      <c r="D14" s="383"/>
      <c r="E14" s="384"/>
      <c r="F14" s="384"/>
      <c r="G14" s="384"/>
      <c r="H14" s="384"/>
      <c r="I14" s="384"/>
      <c r="J14" s="385"/>
    </row>
    <row r="15" spans="1:10" ht="20.25">
      <c r="A15" s="539"/>
      <c r="B15" s="387"/>
      <c r="C15" s="382"/>
      <c r="D15" s="383"/>
      <c r="E15" s="384"/>
      <c r="F15" s="384"/>
      <c r="G15" s="384"/>
      <c r="H15" s="384"/>
      <c r="I15" s="384"/>
      <c r="J15" s="385"/>
    </row>
    <row r="16" spans="1:10" ht="20.25">
      <c r="A16" s="539"/>
      <c r="B16" s="387"/>
      <c r="C16" s="388"/>
      <c r="D16" s="389"/>
      <c r="E16" s="390"/>
      <c r="F16" s="390"/>
      <c r="G16" s="390"/>
      <c r="H16" s="390"/>
      <c r="I16" s="390"/>
      <c r="J16" s="391"/>
    </row>
    <row r="17" spans="1:10" ht="21" thickBot="1">
      <c r="A17" s="392"/>
      <c r="B17" s="393"/>
      <c r="C17" s="394"/>
      <c r="D17" s="395"/>
      <c r="E17" s="396"/>
      <c r="F17" s="396"/>
      <c r="G17" s="396"/>
      <c r="H17" s="396"/>
      <c r="I17" s="396"/>
      <c r="J17" s="397"/>
    </row>
    <row r="18" spans="1:10" ht="21" thickTop="1">
      <c r="A18" s="369"/>
      <c r="B18" s="398"/>
      <c r="C18" s="399"/>
      <c r="D18" s="372"/>
      <c r="E18" s="373"/>
      <c r="F18" s="373"/>
      <c r="G18" s="373"/>
      <c r="H18" s="373"/>
      <c r="I18" s="373"/>
      <c r="J18" s="374"/>
    </row>
    <row r="19" spans="1:10" ht="20.25">
      <c r="A19" s="375"/>
      <c r="B19" s="387"/>
      <c r="C19" s="388"/>
      <c r="D19" s="378"/>
      <c r="E19" s="379"/>
      <c r="F19" s="379"/>
      <c r="G19" s="379"/>
      <c r="H19" s="379"/>
      <c r="I19" s="379"/>
      <c r="J19" s="380"/>
    </row>
    <row r="20" spans="1:10" ht="20.25">
      <c r="A20" s="375"/>
      <c r="B20" s="381"/>
      <c r="C20" s="382"/>
      <c r="D20" s="383"/>
      <c r="E20" s="384"/>
      <c r="F20" s="384"/>
      <c r="G20" s="384"/>
      <c r="H20" s="384"/>
      <c r="I20" s="384"/>
      <c r="J20" s="385"/>
    </row>
    <row r="21" spans="1:10" ht="20.25">
      <c r="A21" s="375"/>
      <c r="B21" s="400"/>
      <c r="C21" s="377"/>
      <c r="D21" s="378"/>
      <c r="E21" s="379"/>
      <c r="F21" s="379"/>
      <c r="G21" s="379"/>
      <c r="H21" s="379"/>
      <c r="I21" s="379"/>
      <c r="J21" s="380"/>
    </row>
    <row r="22" spans="1:10" ht="20.25">
      <c r="A22" s="541" t="s">
        <v>982</v>
      </c>
      <c r="B22" s="381"/>
      <c r="C22" s="382"/>
      <c r="D22" s="383"/>
      <c r="E22" s="384"/>
      <c r="F22" s="384"/>
      <c r="G22" s="384"/>
      <c r="H22" s="384"/>
      <c r="I22" s="384"/>
      <c r="J22" s="385"/>
    </row>
    <row r="23" spans="1:10" ht="20.25">
      <c r="A23" s="541"/>
      <c r="B23" s="381"/>
      <c r="C23" s="382"/>
      <c r="D23" s="383"/>
      <c r="E23" s="384"/>
      <c r="F23" s="384"/>
      <c r="G23" s="384"/>
      <c r="H23" s="384"/>
      <c r="I23" s="384"/>
      <c r="J23" s="385"/>
    </row>
    <row r="24" spans="1:10" ht="20.25">
      <c r="A24" s="539" t="s">
        <v>983</v>
      </c>
      <c r="B24" s="381"/>
      <c r="C24" s="382"/>
      <c r="D24" s="383"/>
      <c r="E24" s="384"/>
      <c r="F24" s="384"/>
      <c r="G24" s="384"/>
      <c r="H24" s="384"/>
      <c r="I24" s="384"/>
      <c r="J24" s="385"/>
    </row>
    <row r="25" spans="1:10" ht="20.25">
      <c r="A25" s="539"/>
      <c r="B25" s="381"/>
      <c r="C25" s="382"/>
      <c r="D25" s="383"/>
      <c r="E25" s="384"/>
      <c r="F25" s="384"/>
      <c r="G25" s="384"/>
      <c r="H25" s="384"/>
      <c r="I25" s="384"/>
      <c r="J25" s="385"/>
    </row>
    <row r="26" spans="1:10" ht="20.25">
      <c r="A26" s="539"/>
      <c r="B26" s="381"/>
      <c r="C26" s="382"/>
      <c r="D26" s="383"/>
      <c r="E26" s="384"/>
      <c r="F26" s="384"/>
      <c r="G26" s="384"/>
      <c r="H26" s="384"/>
      <c r="I26" s="384"/>
      <c r="J26" s="385"/>
    </row>
    <row r="27" spans="1:10" ht="20.25">
      <c r="A27" s="386"/>
      <c r="B27" s="381"/>
      <c r="C27" s="382"/>
      <c r="D27" s="383"/>
      <c r="E27" s="384"/>
      <c r="F27" s="384"/>
      <c r="G27" s="384"/>
      <c r="H27" s="384"/>
      <c r="I27" s="384"/>
      <c r="J27" s="385"/>
    </row>
    <row r="28" spans="1:10" ht="20.25">
      <c r="A28" s="386"/>
      <c r="B28" s="381"/>
      <c r="C28" s="382"/>
      <c r="D28" s="383"/>
      <c r="E28" s="384"/>
      <c r="F28" s="384"/>
      <c r="G28" s="384"/>
      <c r="H28" s="384"/>
      <c r="I28" s="384"/>
      <c r="J28" s="385"/>
    </row>
    <row r="29" spans="1:10" ht="21" thickBot="1">
      <c r="A29" s="392"/>
      <c r="B29" s="401"/>
      <c r="C29" s="394"/>
      <c r="D29" s="402"/>
      <c r="E29" s="403"/>
      <c r="F29" s="403"/>
      <c r="G29" s="403"/>
      <c r="H29" s="403"/>
      <c r="I29" s="403"/>
      <c r="J29" s="404"/>
    </row>
    <row r="30" spans="1:10" ht="21" thickTop="1">
      <c r="A30" s="375"/>
      <c r="B30" s="400"/>
      <c r="C30" s="405"/>
      <c r="D30" s="406"/>
      <c r="E30" s="407"/>
      <c r="F30" s="407"/>
      <c r="G30" s="407"/>
      <c r="H30" s="407"/>
      <c r="I30" s="407"/>
      <c r="J30" s="408"/>
    </row>
    <row r="31" spans="1:10" ht="20.25">
      <c r="A31" s="375"/>
      <c r="B31" s="376"/>
      <c r="C31" s="377"/>
      <c r="D31" s="383"/>
      <c r="E31" s="384"/>
      <c r="F31" s="384"/>
      <c r="G31" s="384"/>
      <c r="H31" s="384"/>
      <c r="I31" s="384"/>
      <c r="J31" s="385"/>
    </row>
    <row r="32" spans="1:10" ht="20.25">
      <c r="A32" s="375"/>
      <c r="B32" s="381"/>
      <c r="C32" s="382"/>
      <c r="D32" s="378"/>
      <c r="E32" s="379"/>
      <c r="F32" s="379"/>
      <c r="G32" s="379"/>
      <c r="H32" s="379"/>
      <c r="I32" s="379"/>
      <c r="J32" s="380"/>
    </row>
    <row r="33" spans="1:10" ht="20.25">
      <c r="A33" s="541" t="s">
        <v>992</v>
      </c>
      <c r="B33" s="381"/>
      <c r="C33" s="382"/>
      <c r="D33" s="383"/>
      <c r="E33" s="384"/>
      <c r="F33" s="384"/>
      <c r="G33" s="384"/>
      <c r="H33" s="384"/>
      <c r="I33" s="384"/>
      <c r="J33" s="385"/>
    </row>
    <row r="34" spans="1:10" ht="20.25">
      <c r="A34" s="541"/>
      <c r="B34" s="381"/>
      <c r="C34" s="382"/>
      <c r="D34" s="383"/>
      <c r="E34" s="384"/>
      <c r="F34" s="384"/>
      <c r="G34" s="384"/>
      <c r="H34" s="384"/>
      <c r="I34" s="384"/>
      <c r="J34" s="385"/>
    </row>
    <row r="35" spans="1:10" ht="20.25">
      <c r="A35" s="539" t="s">
        <v>993</v>
      </c>
      <c r="B35" s="381"/>
      <c r="C35" s="382"/>
      <c r="D35" s="383"/>
      <c r="E35" s="384"/>
      <c r="F35" s="384"/>
      <c r="G35" s="384"/>
      <c r="H35" s="384"/>
      <c r="I35" s="384"/>
      <c r="J35" s="385"/>
    </row>
    <row r="36" spans="1:10" ht="20.25">
      <c r="A36" s="539"/>
      <c r="B36" s="381"/>
      <c r="C36" s="388"/>
      <c r="D36" s="383"/>
      <c r="E36" s="384"/>
      <c r="F36" s="384"/>
      <c r="G36" s="384"/>
      <c r="H36" s="384"/>
      <c r="I36" s="384"/>
      <c r="J36" s="385"/>
    </row>
    <row r="37" spans="1:10" ht="20.25">
      <c r="A37" s="539"/>
      <c r="B37" s="387"/>
      <c r="C37" s="382"/>
      <c r="D37" s="389"/>
      <c r="E37" s="390"/>
      <c r="F37" s="390"/>
      <c r="G37" s="390"/>
      <c r="H37" s="390"/>
      <c r="I37" s="390"/>
      <c r="J37" s="391"/>
    </row>
    <row r="38" spans="1:10" ht="20.25">
      <c r="A38" s="386"/>
      <c r="B38" s="387"/>
      <c r="C38" s="388"/>
      <c r="D38" s="389"/>
      <c r="E38" s="390"/>
      <c r="F38" s="390"/>
      <c r="G38" s="390"/>
      <c r="H38" s="390"/>
      <c r="I38" s="390"/>
      <c r="J38" s="391"/>
    </row>
    <row r="39" spans="1:10" ht="21" thickBot="1">
      <c r="A39" s="392"/>
      <c r="B39" s="409"/>
      <c r="C39" s="394"/>
      <c r="D39" s="395"/>
      <c r="E39" s="396"/>
      <c r="F39" s="396"/>
      <c r="G39" s="396"/>
      <c r="H39" s="396"/>
      <c r="I39" s="396"/>
      <c r="J39" s="397"/>
    </row>
    <row r="40" spans="1:10" ht="21" thickTop="1">
      <c r="A40" s="369"/>
      <c r="B40" s="398"/>
      <c r="C40" s="399"/>
      <c r="D40" s="372"/>
      <c r="E40" s="373"/>
      <c r="F40" s="373"/>
      <c r="G40" s="373"/>
      <c r="H40" s="373"/>
      <c r="I40" s="373"/>
      <c r="J40" s="374"/>
    </row>
    <row r="41" spans="1:10" ht="20.25">
      <c r="A41" s="541" t="s">
        <v>994</v>
      </c>
      <c r="B41" s="381"/>
      <c r="C41" s="382"/>
      <c r="D41" s="383"/>
      <c r="E41" s="384"/>
      <c r="F41" s="384"/>
      <c r="G41" s="384"/>
      <c r="H41" s="384"/>
      <c r="I41" s="384"/>
      <c r="J41" s="385"/>
    </row>
    <row r="42" spans="1:10" ht="20.25">
      <c r="A42" s="541"/>
      <c r="B42" s="376"/>
      <c r="C42" s="382"/>
      <c r="D42" s="383"/>
      <c r="E42" s="384"/>
      <c r="F42" s="384"/>
      <c r="G42" s="384"/>
      <c r="H42" s="384"/>
      <c r="I42" s="384"/>
      <c r="J42" s="385"/>
    </row>
    <row r="43" spans="1:10" ht="20.25">
      <c r="A43" s="539" t="s">
        <v>995</v>
      </c>
      <c r="B43" s="381"/>
      <c r="C43" s="382"/>
      <c r="D43" s="383"/>
      <c r="E43" s="384"/>
      <c r="F43" s="384"/>
      <c r="G43" s="384"/>
      <c r="H43" s="384"/>
      <c r="I43" s="384"/>
      <c r="J43" s="385"/>
    </row>
    <row r="44" spans="1:10" ht="20.25">
      <c r="A44" s="539"/>
      <c r="B44" s="381"/>
      <c r="C44" s="382"/>
      <c r="D44" s="383"/>
      <c r="E44" s="384"/>
      <c r="F44" s="384"/>
      <c r="G44" s="384"/>
      <c r="H44" s="384"/>
      <c r="I44" s="384"/>
      <c r="J44" s="385"/>
    </row>
    <row r="45" spans="1:10" ht="21" thickBot="1">
      <c r="A45" s="540"/>
      <c r="B45" s="410"/>
      <c r="C45" s="411"/>
      <c r="D45" s="412"/>
      <c r="E45" s="413"/>
      <c r="F45" s="413"/>
      <c r="G45" s="413"/>
      <c r="H45" s="413"/>
      <c r="I45" s="413"/>
      <c r="J45" s="414"/>
    </row>
    <row r="46" spans="1:10" ht="20.25">
      <c r="A46" s="415"/>
      <c r="B46" s="416"/>
      <c r="C46" s="417"/>
      <c r="D46" s="416"/>
      <c r="E46" s="416"/>
      <c r="F46" s="416"/>
      <c r="G46" s="416"/>
      <c r="H46" s="416"/>
      <c r="I46" s="416"/>
      <c r="J46" s="416"/>
    </row>
    <row r="47" spans="1:10" ht="21" thickBot="1">
      <c r="A47" s="415" t="s">
        <v>996</v>
      </c>
      <c r="B47" s="416"/>
      <c r="C47" s="417"/>
      <c r="D47" s="416"/>
      <c r="E47" s="416"/>
      <c r="F47" s="416"/>
      <c r="G47" s="416"/>
      <c r="H47" s="416"/>
      <c r="I47" s="416"/>
      <c r="J47" s="416"/>
    </row>
    <row r="48" spans="1:10" ht="20.25">
      <c r="A48" s="418" t="s">
        <v>997</v>
      </c>
      <c r="B48" s="419"/>
      <c r="C48" s="420" t="s">
        <v>259</v>
      </c>
      <c r="D48" s="421"/>
      <c r="E48" s="422"/>
      <c r="F48" s="422"/>
      <c r="G48" s="422"/>
      <c r="H48" s="422"/>
      <c r="I48" s="422"/>
      <c r="J48" s="423"/>
    </row>
    <row r="49" spans="1:10" ht="20.25">
      <c r="A49" s="424" t="s">
        <v>998</v>
      </c>
      <c r="B49" s="425"/>
      <c r="C49" s="382" t="s">
        <v>259</v>
      </c>
      <c r="D49" s="383"/>
      <c r="E49" s="384"/>
      <c r="F49" s="384"/>
      <c r="G49" s="384"/>
      <c r="H49" s="384"/>
      <c r="I49" s="384"/>
      <c r="J49" s="426"/>
    </row>
    <row r="50" spans="1:10" ht="20.25">
      <c r="A50" s="424" t="s">
        <v>984</v>
      </c>
      <c r="B50" s="425"/>
      <c r="C50" s="382" t="s">
        <v>259</v>
      </c>
      <c r="D50" s="383"/>
      <c r="E50" s="384"/>
      <c r="F50" s="384"/>
      <c r="G50" s="384"/>
      <c r="H50" s="384"/>
      <c r="I50" s="384"/>
      <c r="J50" s="426"/>
    </row>
    <row r="51" spans="1:10" ht="21" thickBot="1">
      <c r="A51" s="427" t="s">
        <v>985</v>
      </c>
      <c r="B51" s="428"/>
      <c r="C51" s="429" t="s">
        <v>259</v>
      </c>
      <c r="D51" s="402"/>
      <c r="E51" s="403"/>
      <c r="F51" s="403"/>
      <c r="G51" s="403"/>
      <c r="H51" s="403"/>
      <c r="I51" s="403"/>
      <c r="J51" s="430"/>
    </row>
    <row r="52" spans="1:10" ht="21.75" thickBot="1" thickTop="1">
      <c r="A52" s="431"/>
      <c r="B52" s="432" t="s">
        <v>986</v>
      </c>
      <c r="C52" s="412"/>
      <c r="D52" s="412">
        <f>SUM(D10:D51)</f>
        <v>0</v>
      </c>
      <c r="E52" s="413"/>
      <c r="F52" s="413"/>
      <c r="G52" s="413"/>
      <c r="H52" s="413"/>
      <c r="I52" s="413">
        <f>SUM(I10:I51)</f>
        <v>0</v>
      </c>
      <c r="J52" s="414"/>
    </row>
    <row r="53" spans="1:10" ht="20.25">
      <c r="A53" s="433" t="s">
        <v>987</v>
      </c>
      <c r="B53" s="434"/>
      <c r="C53" s="435"/>
      <c r="D53" s="434"/>
      <c r="E53" s="434"/>
      <c r="F53" s="434"/>
      <c r="G53" s="434"/>
      <c r="H53" s="434"/>
      <c r="I53" s="434"/>
      <c r="J53" s="434"/>
    </row>
    <row r="54" spans="1:10" ht="20.25">
      <c r="A54" s="433"/>
      <c r="B54" s="434"/>
      <c r="C54" s="435"/>
      <c r="D54" s="434"/>
      <c r="E54" s="434"/>
      <c r="F54" s="434"/>
      <c r="G54" s="434"/>
      <c r="H54" s="434"/>
      <c r="I54" s="434"/>
      <c r="J54" s="434"/>
    </row>
    <row r="55" spans="1:10" ht="20.25">
      <c r="A55" s="415"/>
      <c r="B55" s="415" t="s">
        <v>988</v>
      </c>
      <c r="C55" s="436"/>
      <c r="D55" s="415"/>
      <c r="E55" s="415"/>
      <c r="F55" s="415"/>
      <c r="G55" s="415"/>
      <c r="H55" s="415" t="s">
        <v>989</v>
      </c>
      <c r="I55" s="416"/>
      <c r="J55" s="416"/>
    </row>
    <row r="56" ht="19.5" customHeight="1">
      <c r="C56" s="10"/>
    </row>
    <row r="57" ht="19.5" customHeight="1">
      <c r="C57" s="10"/>
    </row>
    <row r="58" ht="19.5" customHeight="1">
      <c r="C58" s="10"/>
    </row>
    <row r="59" ht="19.5" customHeight="1">
      <c r="C59" s="10"/>
    </row>
    <row r="60" ht="19.5" customHeight="1">
      <c r="C60" s="10"/>
    </row>
    <row r="61" ht="19.5" customHeight="1">
      <c r="C61" s="10"/>
    </row>
    <row r="62" ht="19.5" customHeight="1">
      <c r="C62" s="10"/>
    </row>
    <row r="63" ht="19.5" customHeight="1">
      <c r="C63" s="10"/>
    </row>
    <row r="64" ht="19.5" customHeight="1">
      <c r="C64" s="10"/>
    </row>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sheetData>
  <mergeCells count="8">
    <mergeCell ref="A35:A37"/>
    <mergeCell ref="A43:A45"/>
    <mergeCell ref="A12:A13"/>
    <mergeCell ref="A41:A42"/>
    <mergeCell ref="A22:A23"/>
    <mergeCell ref="A33:A34"/>
    <mergeCell ref="A14:A16"/>
    <mergeCell ref="A24:A26"/>
  </mergeCells>
  <printOptions horizontalCentered="1"/>
  <pageMargins left="0.1968503937007874" right="0.15748031496062992" top="0.5905511811023623" bottom="0.3937007874015748" header="0.5118110236220472" footer="0.5118110236220472"/>
  <pageSetup fitToHeight="1" fitToWidth="1" horizontalDpi="200" verticalDpi="200" orientation="landscape" paperSize="8" scale="44" r:id="rId1"/>
  <rowBreaks count="1" manualBreakCount="1">
    <brk id="29" max="255" man="1"/>
  </rowBreaks>
</worksheet>
</file>

<file path=xl/worksheets/sheet11.xml><?xml version="1.0" encoding="utf-8"?>
<worksheet xmlns="http://schemas.openxmlformats.org/spreadsheetml/2006/main" xmlns:r="http://schemas.openxmlformats.org/officeDocument/2006/relationships">
  <dimension ref="B3:H18"/>
  <sheetViews>
    <sheetView showGridLines="0" showZeros="0" workbookViewId="0" topLeftCell="A1">
      <selection activeCell="C7" sqref="C7"/>
    </sheetView>
  </sheetViews>
  <sheetFormatPr defaultColWidth="9.00390625" defaultRowHeight="14.25"/>
  <cols>
    <col min="1" max="1" width="2.75390625" style="0" customWidth="1"/>
    <col min="2" max="2" width="2.875" style="0" customWidth="1"/>
    <col min="3" max="3" width="12.625" style="0" customWidth="1"/>
    <col min="4" max="4" width="10.625" style="0" customWidth="1"/>
    <col min="5" max="5" width="12.625" style="0" customWidth="1"/>
    <col min="6" max="6" width="10.625" style="0" customWidth="1"/>
    <col min="7" max="7" width="12.625" style="0" customWidth="1"/>
    <col min="8" max="9" width="4.00390625" style="0" customWidth="1"/>
  </cols>
  <sheetData>
    <row r="3" ht="18" customHeight="1">
      <c r="E3" s="18" t="s">
        <v>280</v>
      </c>
    </row>
    <row r="4" spans="2:8" ht="9.75" customHeight="1">
      <c r="B4" s="23"/>
      <c r="C4" s="24"/>
      <c r="D4" s="24"/>
      <c r="E4" s="24"/>
      <c r="F4" s="24"/>
      <c r="G4" s="24"/>
      <c r="H4" s="25"/>
    </row>
    <row r="5" spans="2:8" ht="19.5" customHeight="1">
      <c r="B5" s="26"/>
      <c r="C5" s="5"/>
      <c r="D5" s="5"/>
      <c r="E5" s="5"/>
      <c r="F5" s="5"/>
      <c r="G5" s="5"/>
      <c r="H5" s="27"/>
    </row>
    <row r="6" spans="2:8" ht="19.5" customHeight="1">
      <c r="B6" s="26"/>
      <c r="C6" s="5"/>
      <c r="D6" s="5"/>
      <c r="E6" s="5"/>
      <c r="F6" s="5"/>
      <c r="G6" s="5"/>
      <c r="H6" s="27"/>
    </row>
    <row r="7" spans="2:8" ht="15" customHeight="1">
      <c r="B7" s="26"/>
      <c r="C7" s="5"/>
      <c r="D7" s="5"/>
      <c r="E7" s="5"/>
      <c r="F7" s="5"/>
      <c r="G7" s="5"/>
      <c r="H7" s="27"/>
    </row>
    <row r="8" spans="2:8" ht="15" customHeight="1">
      <c r="B8" s="26"/>
      <c r="C8" s="5"/>
      <c r="D8" s="5"/>
      <c r="E8" s="5"/>
      <c r="F8" s="5"/>
      <c r="G8" s="5"/>
      <c r="H8" s="27"/>
    </row>
    <row r="9" spans="2:8" ht="24.75" customHeight="1">
      <c r="B9" s="26"/>
      <c r="C9" s="11" t="s">
        <v>276</v>
      </c>
      <c r="D9" s="19"/>
      <c r="E9" s="11" t="s">
        <v>277</v>
      </c>
      <c r="F9" s="19"/>
      <c r="G9" s="11" t="s">
        <v>278</v>
      </c>
      <c r="H9" s="27"/>
    </row>
    <row r="10" spans="2:8" ht="15" customHeight="1">
      <c r="B10" s="26"/>
      <c r="C10" s="19"/>
      <c r="D10" s="19"/>
      <c r="E10" s="19"/>
      <c r="F10" s="19"/>
      <c r="G10" s="19"/>
      <c r="H10" s="27"/>
    </row>
    <row r="11" spans="2:8" ht="15" customHeight="1">
      <c r="B11" s="26"/>
      <c r="C11" s="19"/>
      <c r="D11" s="19"/>
      <c r="E11" s="19"/>
      <c r="F11" s="19"/>
      <c r="G11" s="19"/>
      <c r="H11" s="27"/>
    </row>
    <row r="12" spans="2:8" ht="24.75" customHeight="1">
      <c r="B12" s="26"/>
      <c r="C12" s="11" t="s">
        <v>271</v>
      </c>
      <c r="D12" s="19"/>
      <c r="E12" s="11" t="s">
        <v>273</v>
      </c>
      <c r="F12" s="19"/>
      <c r="G12" s="11" t="s">
        <v>275</v>
      </c>
      <c r="H12" s="27"/>
    </row>
    <row r="13" spans="2:8" ht="15" customHeight="1">
      <c r="B13" s="26"/>
      <c r="C13" s="19"/>
      <c r="D13" s="19"/>
      <c r="E13" s="19"/>
      <c r="F13" s="19"/>
      <c r="G13" s="19"/>
      <c r="H13" s="27"/>
    </row>
    <row r="14" spans="2:8" ht="15" customHeight="1">
      <c r="B14" s="26"/>
      <c r="C14" s="19"/>
      <c r="D14" s="19"/>
      <c r="E14" s="19"/>
      <c r="F14" s="19"/>
      <c r="G14" s="19"/>
      <c r="H14" s="27"/>
    </row>
    <row r="15" spans="2:8" ht="24.75" customHeight="1">
      <c r="B15" s="26"/>
      <c r="C15" s="11" t="s">
        <v>272</v>
      </c>
      <c r="D15" s="19"/>
      <c r="E15" s="11" t="s">
        <v>279</v>
      </c>
      <c r="F15" s="19"/>
      <c r="G15" s="11" t="s">
        <v>274</v>
      </c>
      <c r="H15" s="27"/>
    </row>
    <row r="16" spans="2:8" ht="12.75" customHeight="1">
      <c r="B16" s="26"/>
      <c r="C16" s="5"/>
      <c r="D16" s="5"/>
      <c r="E16" s="5"/>
      <c r="F16" s="5"/>
      <c r="G16" s="5"/>
      <c r="H16" s="27"/>
    </row>
    <row r="17" spans="2:8" ht="24.75" customHeight="1">
      <c r="B17" s="26"/>
      <c r="C17" s="5"/>
      <c r="D17" s="5"/>
      <c r="E17" s="5"/>
      <c r="F17" s="5"/>
      <c r="G17" s="5"/>
      <c r="H17" s="27"/>
    </row>
    <row r="18" spans="2:8" ht="24.75" customHeight="1">
      <c r="B18" s="28"/>
      <c r="C18" s="17"/>
      <c r="D18" s="17"/>
      <c r="E18" s="17"/>
      <c r="F18" s="17"/>
      <c r="G18" s="17"/>
      <c r="H18" s="29"/>
    </row>
    <row r="19" ht="24.75" customHeight="1"/>
    <row r="20" ht="24.75" customHeight="1"/>
    <row r="21" ht="24.75" customHeight="1"/>
  </sheetData>
  <printOptions horizontalCentered="1"/>
  <pageMargins left="0.35433070866141736" right="0.35433070866141736" top="0.5905511811023623"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3:I22"/>
  <sheetViews>
    <sheetView showGridLines="0" showZeros="0" workbookViewId="0" topLeftCell="A1">
      <selection activeCell="A1" sqref="A1"/>
    </sheetView>
  </sheetViews>
  <sheetFormatPr defaultColWidth="9.00390625" defaultRowHeight="14.25"/>
  <cols>
    <col min="1" max="1" width="2.00390625" style="0" customWidth="1"/>
    <col min="2" max="2" width="2.625" style="0" customWidth="1"/>
    <col min="3" max="3" width="2.50390625" style="0" customWidth="1"/>
    <col min="4" max="4" width="10.625" style="0" customWidth="1"/>
    <col min="5" max="5" width="8.00390625" style="0" customWidth="1"/>
    <col min="6" max="6" width="12.875" style="0" customWidth="1"/>
    <col min="7" max="7" width="8.50390625" style="0" customWidth="1"/>
    <col min="8" max="8" width="10.625" style="0" customWidth="1"/>
    <col min="9" max="9" width="1.75390625" style="0" customWidth="1"/>
  </cols>
  <sheetData>
    <row r="3" ht="14.25">
      <c r="F3" s="85" t="s">
        <v>293</v>
      </c>
    </row>
    <row r="4" ht="12" customHeight="1"/>
    <row r="5" spans="2:9" ht="11.25" customHeight="1">
      <c r="B5" s="23"/>
      <c r="C5" s="24"/>
      <c r="D5" s="24"/>
      <c r="E5" s="24"/>
      <c r="F5" s="24"/>
      <c r="G5" s="24"/>
      <c r="H5" s="24"/>
      <c r="I5" s="25"/>
    </row>
    <row r="6" spans="2:9" ht="24.75" customHeight="1">
      <c r="B6" s="26"/>
      <c r="C6" s="5"/>
      <c r="D6" s="19" t="s">
        <v>286</v>
      </c>
      <c r="E6" s="5"/>
      <c r="F6" s="11" t="s">
        <v>281</v>
      </c>
      <c r="G6" s="5"/>
      <c r="H6" s="5"/>
      <c r="I6" s="27"/>
    </row>
    <row r="7" spans="2:9" ht="14.25" customHeight="1">
      <c r="B7" s="26"/>
      <c r="C7" s="5"/>
      <c r="D7" s="88" t="s">
        <v>288</v>
      </c>
      <c r="E7" s="5"/>
      <c r="F7" s="5"/>
      <c r="G7" s="5"/>
      <c r="H7" s="5"/>
      <c r="I7" s="27"/>
    </row>
    <row r="8" spans="2:9" ht="19.5" customHeight="1">
      <c r="B8" s="26"/>
      <c r="C8" s="5"/>
      <c r="D8" s="5"/>
      <c r="E8" s="5"/>
      <c r="F8" s="5"/>
      <c r="G8" s="5"/>
      <c r="H8" s="5"/>
      <c r="I8" s="27"/>
    </row>
    <row r="9" spans="2:9" ht="28.5" customHeight="1">
      <c r="B9" s="26"/>
      <c r="C9" s="5"/>
      <c r="D9" s="86" t="s">
        <v>283</v>
      </c>
      <c r="E9" s="5"/>
      <c r="F9" s="5"/>
      <c r="G9" s="5"/>
      <c r="H9" s="11" t="s">
        <v>284</v>
      </c>
      <c r="I9" s="27"/>
    </row>
    <row r="10" spans="2:9" ht="18.75" customHeight="1">
      <c r="B10" s="26"/>
      <c r="C10" s="5"/>
      <c r="D10" s="87" t="s">
        <v>285</v>
      </c>
      <c r="E10" s="5"/>
      <c r="F10" s="5"/>
      <c r="G10" s="5"/>
      <c r="H10" s="5"/>
      <c r="I10" s="27"/>
    </row>
    <row r="11" spans="2:9" ht="13.5" customHeight="1">
      <c r="B11" s="26"/>
      <c r="C11" s="5"/>
      <c r="D11" s="5"/>
      <c r="E11" s="5"/>
      <c r="F11" s="5"/>
      <c r="G11" s="5"/>
      <c r="H11" s="5"/>
      <c r="I11" s="27"/>
    </row>
    <row r="12" spans="2:9" ht="24.75" customHeight="1">
      <c r="B12" s="26"/>
      <c r="C12" s="5"/>
      <c r="D12" s="5"/>
      <c r="E12" s="5"/>
      <c r="F12" s="11" t="s">
        <v>282</v>
      </c>
      <c r="G12" s="5"/>
      <c r="H12" s="5"/>
      <c r="I12" s="27"/>
    </row>
    <row r="13" spans="2:9" ht="9.75" customHeight="1" thickBot="1">
      <c r="B13" s="26"/>
      <c r="C13" s="83"/>
      <c r="D13" s="83"/>
      <c r="E13" s="83"/>
      <c r="F13" s="83"/>
      <c r="G13" s="83"/>
      <c r="H13" s="83"/>
      <c r="I13" s="27"/>
    </row>
    <row r="14" spans="2:9" ht="12" customHeight="1" thickTop="1">
      <c r="B14" s="26"/>
      <c r="C14" s="5"/>
      <c r="D14" s="5"/>
      <c r="E14" s="5"/>
      <c r="F14" s="5"/>
      <c r="G14" s="5"/>
      <c r="H14" s="5"/>
      <c r="I14" s="27"/>
    </row>
    <row r="15" spans="2:9" ht="24.75" customHeight="1">
      <c r="B15" s="26"/>
      <c r="C15" s="5"/>
      <c r="D15" s="19" t="s">
        <v>287</v>
      </c>
      <c r="E15" s="5"/>
      <c r="F15" s="11" t="s">
        <v>290</v>
      </c>
      <c r="G15" s="5"/>
      <c r="H15" s="5"/>
      <c r="I15" s="27"/>
    </row>
    <row r="16" spans="2:9" ht="12" customHeight="1">
      <c r="B16" s="26"/>
      <c r="C16" s="5"/>
      <c r="D16" s="88" t="s">
        <v>289</v>
      </c>
      <c r="E16" s="5"/>
      <c r="F16" s="5"/>
      <c r="G16" s="87" t="s">
        <v>292</v>
      </c>
      <c r="H16" s="88"/>
      <c r="I16" s="27"/>
    </row>
    <row r="17" spans="2:9" ht="14.25" customHeight="1">
      <c r="B17" s="26"/>
      <c r="C17" s="5"/>
      <c r="D17" s="5"/>
      <c r="E17" s="5"/>
      <c r="F17" s="5"/>
      <c r="G17" s="5"/>
      <c r="H17" s="5"/>
      <c r="I17" s="27"/>
    </row>
    <row r="18" spans="2:9" ht="28.5" customHeight="1">
      <c r="B18" s="26"/>
      <c r="C18" s="5"/>
      <c r="D18" s="9"/>
      <c r="E18" s="5"/>
      <c r="F18" s="11" t="s">
        <v>291</v>
      </c>
      <c r="G18" s="5"/>
      <c r="H18" s="19"/>
      <c r="I18" s="27"/>
    </row>
    <row r="19" spans="2:9" ht="12.75" customHeight="1">
      <c r="B19" s="26"/>
      <c r="C19" s="5"/>
      <c r="D19" s="87"/>
      <c r="E19" s="5"/>
      <c r="F19" s="5"/>
      <c r="G19" s="5"/>
      <c r="H19" s="5"/>
      <c r="I19" s="27"/>
    </row>
    <row r="20" spans="2:9" ht="19.5" customHeight="1">
      <c r="B20" s="26"/>
      <c r="C20" s="5"/>
      <c r="D20" s="5"/>
      <c r="E20" s="5"/>
      <c r="F20" s="5"/>
      <c r="G20" s="5"/>
      <c r="H20" s="5"/>
      <c r="I20" s="27"/>
    </row>
    <row r="21" spans="2:9" ht="24.75" customHeight="1">
      <c r="B21" s="26"/>
      <c r="C21" s="5"/>
      <c r="D21" s="5"/>
      <c r="E21" s="5"/>
      <c r="F21" s="19"/>
      <c r="G21" s="5"/>
      <c r="H21" s="5"/>
      <c r="I21" s="27"/>
    </row>
    <row r="22" spans="2:9" ht="19.5" customHeight="1">
      <c r="B22" s="28"/>
      <c r="C22" s="17"/>
      <c r="D22" s="17"/>
      <c r="E22" s="17"/>
      <c r="F22" s="17"/>
      <c r="G22" s="17"/>
      <c r="H22" s="17"/>
      <c r="I22" s="29"/>
    </row>
    <row r="23" ht="19.5" customHeight="1"/>
  </sheetData>
  <printOptions horizontalCentered="1"/>
  <pageMargins left="0.35433070866141736" right="0.35433070866141736" top="5.708661417322835"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J38"/>
  <sheetViews>
    <sheetView showGridLines="0" showZeros="0" workbookViewId="0" topLeftCell="A1">
      <selection activeCell="A1" sqref="A1"/>
    </sheetView>
  </sheetViews>
  <sheetFormatPr defaultColWidth="9.00390625" defaultRowHeight="14.25"/>
  <cols>
    <col min="1" max="1" width="1.12109375" style="0" customWidth="1"/>
    <col min="2" max="2" width="7.375" style="0" customWidth="1"/>
    <col min="3" max="3" width="13.75390625" style="0" customWidth="1"/>
    <col min="5" max="5" width="11.00390625" style="0" customWidth="1"/>
    <col min="6" max="6" width="9.625" style="0" customWidth="1"/>
    <col min="7" max="7" width="12.75390625" style="0" customWidth="1"/>
    <col min="8" max="8" width="9.125" style="0" customWidth="1"/>
    <col min="9" max="9" width="5.00390625" style="0" customWidth="1"/>
    <col min="10" max="10" width="8.25390625" style="0" customWidth="1"/>
  </cols>
  <sheetData>
    <row r="1" spans="2:10" ht="21.75" customHeight="1">
      <c r="B1" s="12" t="s">
        <v>294</v>
      </c>
      <c r="C1" s="1"/>
      <c r="D1" s="1"/>
      <c r="E1" s="1"/>
      <c r="F1" s="1"/>
      <c r="G1" s="1"/>
      <c r="H1" s="1"/>
      <c r="I1" s="1"/>
      <c r="J1" s="1"/>
    </row>
    <row r="2" ht="17.25" customHeight="1">
      <c r="D2" s="18"/>
    </row>
    <row r="3" spans="2:10" s="6" customFormat="1" ht="14.25">
      <c r="B3" s="44" t="s">
        <v>250</v>
      </c>
      <c r="C3" s="89"/>
      <c r="D3" s="44" t="s">
        <v>298</v>
      </c>
      <c r="E3" s="89"/>
      <c r="F3" s="44" t="s">
        <v>299</v>
      </c>
      <c r="G3" s="89"/>
      <c r="H3" s="44" t="s">
        <v>310</v>
      </c>
      <c r="I3" s="89"/>
      <c r="J3" s="89" t="s">
        <v>309</v>
      </c>
    </row>
    <row r="4" spans="2:10" s="6" customFormat="1" ht="14.25">
      <c r="B4" s="44"/>
      <c r="C4" s="90"/>
      <c r="D4" s="44"/>
      <c r="E4" s="90"/>
      <c r="F4" s="44"/>
      <c r="G4" s="90"/>
      <c r="H4" s="44"/>
      <c r="I4" s="90"/>
      <c r="J4" s="90"/>
    </row>
    <row r="5" ht="19.5" customHeight="1">
      <c r="B5" s="6" t="s">
        <v>295</v>
      </c>
    </row>
    <row r="6" ht="9" customHeight="1"/>
    <row r="7" spans="2:10" ht="19.5" customHeight="1">
      <c r="B7" s="14" t="s">
        <v>198</v>
      </c>
      <c r="C7" s="14" t="s">
        <v>199</v>
      </c>
      <c r="D7" s="14" t="s">
        <v>200</v>
      </c>
      <c r="E7" s="14" t="s">
        <v>201</v>
      </c>
      <c r="F7" s="14" t="s">
        <v>202</v>
      </c>
      <c r="G7" s="544" t="s">
        <v>203</v>
      </c>
      <c r="H7" s="545"/>
      <c r="I7" s="546"/>
      <c r="J7" s="14" t="s">
        <v>204</v>
      </c>
    </row>
    <row r="8" spans="2:10" ht="19.5" customHeight="1">
      <c r="B8" s="14">
        <v>1</v>
      </c>
      <c r="C8" s="14"/>
      <c r="D8" s="14">
        <v>20</v>
      </c>
      <c r="E8" s="14"/>
      <c r="F8" s="14"/>
      <c r="G8" s="131"/>
      <c r="H8" s="41"/>
      <c r="I8" s="132"/>
      <c r="J8" s="14"/>
    </row>
    <row r="9" spans="2:10" ht="19.5" customHeight="1">
      <c r="B9" s="14">
        <v>2</v>
      </c>
      <c r="C9" s="14"/>
      <c r="D9" s="14">
        <v>20</v>
      </c>
      <c r="E9" s="14"/>
      <c r="F9" s="14"/>
      <c r="G9" s="131"/>
      <c r="H9" s="41"/>
      <c r="I9" s="132"/>
      <c r="J9" s="14"/>
    </row>
    <row r="10" spans="2:10" ht="19.5" customHeight="1">
      <c r="B10" s="14">
        <v>3</v>
      </c>
      <c r="C10" s="14"/>
      <c r="D10" s="14">
        <v>20</v>
      </c>
      <c r="E10" s="14"/>
      <c r="F10" s="14"/>
      <c r="G10" s="131"/>
      <c r="H10" s="41"/>
      <c r="I10" s="132"/>
      <c r="J10" s="14"/>
    </row>
    <row r="11" spans="2:10" ht="19.5" customHeight="1">
      <c r="B11" s="14">
        <v>4</v>
      </c>
      <c r="C11" s="14"/>
      <c r="D11" s="14">
        <v>20</v>
      </c>
      <c r="E11" s="14"/>
      <c r="F11" s="14"/>
      <c r="G11" s="131"/>
      <c r="H11" s="41"/>
      <c r="I11" s="132"/>
      <c r="J11" s="14"/>
    </row>
    <row r="12" spans="2:10" ht="19.5" customHeight="1">
      <c r="B12" s="14">
        <v>5</v>
      </c>
      <c r="C12" s="14"/>
      <c r="D12" s="14">
        <v>20</v>
      </c>
      <c r="E12" s="14"/>
      <c r="F12" s="14"/>
      <c r="G12" s="131"/>
      <c r="H12" s="41"/>
      <c r="I12" s="132"/>
      <c r="J12" s="14"/>
    </row>
    <row r="13" spans="2:10" ht="19.5" customHeight="1">
      <c r="B13" s="14"/>
      <c r="C13" s="14" t="s">
        <v>205</v>
      </c>
      <c r="D13" s="14">
        <f>SUM(D8:D12)</f>
        <v>100</v>
      </c>
      <c r="E13" s="14"/>
      <c r="F13" s="14"/>
      <c r="G13" s="131"/>
      <c r="H13" s="41"/>
      <c r="I13" s="132"/>
      <c r="J13" s="14">
        <f>SUM(J8:J12)</f>
        <v>0</v>
      </c>
    </row>
    <row r="14" spans="2:10" ht="19.5" customHeight="1">
      <c r="B14" s="128"/>
      <c r="C14" s="16" t="s">
        <v>196</v>
      </c>
      <c r="D14" s="129"/>
      <c r="E14" s="129"/>
      <c r="F14" s="129"/>
      <c r="G14" s="129"/>
      <c r="H14" s="129"/>
      <c r="I14" s="129"/>
      <c r="J14" s="129"/>
    </row>
    <row r="15" ht="15.75" customHeight="1"/>
    <row r="16" ht="19.5" customHeight="1">
      <c r="B16" s="6" t="s">
        <v>302</v>
      </c>
    </row>
    <row r="17" spans="2:10" ht="24.75">
      <c r="B17" s="133" t="s">
        <v>206</v>
      </c>
      <c r="C17" s="131"/>
      <c r="D17" s="14" t="s">
        <v>207</v>
      </c>
      <c r="E17" s="14"/>
      <c r="F17" s="14" t="s">
        <v>296</v>
      </c>
      <c r="G17" s="134">
        <v>0.2</v>
      </c>
      <c r="H17" s="544" t="s">
        <v>208</v>
      </c>
      <c r="I17" s="546"/>
      <c r="J17" s="32">
        <f>+E17*G17+J13*0.8</f>
        <v>0</v>
      </c>
    </row>
    <row r="18" spans="2:10" ht="19.5" customHeight="1">
      <c r="B18" s="31"/>
      <c r="C18" s="16" t="s">
        <v>197</v>
      </c>
      <c r="D18" s="130"/>
      <c r="E18" s="130"/>
      <c r="F18" s="130"/>
      <c r="G18" s="130"/>
      <c r="H18" s="130"/>
      <c r="I18" s="130"/>
      <c r="J18" s="130"/>
    </row>
    <row r="19" ht="15" customHeight="1">
      <c r="C19" s="7"/>
    </row>
    <row r="20" ht="19.5" customHeight="1">
      <c r="B20" s="6" t="s">
        <v>300</v>
      </c>
    </row>
    <row r="21" spans="2:10" s="18" customFormat="1" ht="19.5" customHeight="1">
      <c r="B21" s="14" t="s">
        <v>198</v>
      </c>
      <c r="C21" s="544" t="s">
        <v>209</v>
      </c>
      <c r="D21" s="545"/>
      <c r="E21" s="545"/>
      <c r="F21" s="545"/>
      <c r="G21" s="546"/>
      <c r="H21" s="544" t="s">
        <v>210</v>
      </c>
      <c r="I21" s="545"/>
      <c r="J21" s="546"/>
    </row>
    <row r="22" spans="2:10" s="18" customFormat="1" ht="19.5" customHeight="1">
      <c r="B22" s="14">
        <v>1</v>
      </c>
      <c r="C22" s="544"/>
      <c r="D22" s="545"/>
      <c r="E22" s="545"/>
      <c r="F22" s="545"/>
      <c r="G22" s="546"/>
      <c r="H22" s="544"/>
      <c r="I22" s="545"/>
      <c r="J22" s="546"/>
    </row>
    <row r="23" spans="2:10" s="18" customFormat="1" ht="19.5" customHeight="1">
      <c r="B23" s="14">
        <v>2</v>
      </c>
      <c r="C23" s="544"/>
      <c r="D23" s="545"/>
      <c r="E23" s="545"/>
      <c r="F23" s="545"/>
      <c r="G23" s="546"/>
      <c r="H23" s="544"/>
      <c r="I23" s="545"/>
      <c r="J23" s="546"/>
    </row>
    <row r="24" spans="2:10" s="18" customFormat="1" ht="19.5" customHeight="1" thickBot="1">
      <c r="B24" s="135">
        <v>3</v>
      </c>
      <c r="C24" s="547" t="s">
        <v>211</v>
      </c>
      <c r="D24" s="548"/>
      <c r="E24" s="548"/>
      <c r="F24" s="548"/>
      <c r="G24" s="549"/>
      <c r="H24" s="547">
        <f>+H23+H22</f>
        <v>0</v>
      </c>
      <c r="I24" s="548"/>
      <c r="J24" s="549"/>
    </row>
    <row r="25" spans="2:10" s="18" customFormat="1" ht="19.5" customHeight="1" thickTop="1">
      <c r="B25" s="67"/>
      <c r="C25" s="67" t="s">
        <v>212</v>
      </c>
      <c r="D25" s="550"/>
      <c r="E25" s="552"/>
      <c r="F25" s="136" t="s">
        <v>213</v>
      </c>
      <c r="G25" s="67"/>
      <c r="H25" s="550"/>
      <c r="I25" s="551"/>
      <c r="J25" s="552"/>
    </row>
    <row r="26" ht="19.5" customHeight="1">
      <c r="C26" s="7" t="s">
        <v>303</v>
      </c>
    </row>
    <row r="27" ht="13.5" customHeight="1">
      <c r="C27" s="7"/>
    </row>
    <row r="28" ht="19.5" customHeight="1">
      <c r="B28" s="6" t="s">
        <v>301</v>
      </c>
    </row>
    <row r="29" spans="2:10" ht="20.25" customHeight="1">
      <c r="B29" s="542" t="s">
        <v>214</v>
      </c>
      <c r="C29" s="14" t="s">
        <v>304</v>
      </c>
      <c r="D29" s="131"/>
      <c r="E29" s="545"/>
      <c r="F29" s="545"/>
      <c r="G29" s="545"/>
      <c r="H29" s="545"/>
      <c r="I29" s="545"/>
      <c r="J29" s="546"/>
    </row>
    <row r="30" spans="2:10" ht="21" customHeight="1">
      <c r="B30" s="543"/>
      <c r="C30" s="14" t="s">
        <v>215</v>
      </c>
      <c r="D30" s="131"/>
      <c r="E30" s="545"/>
      <c r="F30" s="545"/>
      <c r="G30" s="545"/>
      <c r="H30" s="545"/>
      <c r="I30" s="545"/>
      <c r="J30" s="546"/>
    </row>
    <row r="31" spans="2:10" ht="24">
      <c r="B31" s="137" t="s">
        <v>307</v>
      </c>
      <c r="C31" s="544" t="s">
        <v>306</v>
      </c>
      <c r="D31" s="545"/>
      <c r="E31" s="546"/>
      <c r="F31" s="544" t="s">
        <v>305</v>
      </c>
      <c r="G31" s="545"/>
      <c r="H31" s="545"/>
      <c r="I31" s="546"/>
      <c r="J31" s="13" t="s">
        <v>308</v>
      </c>
    </row>
    <row r="32" spans="2:10" ht="19.5" customHeight="1">
      <c r="B32" s="131">
        <v>1</v>
      </c>
      <c r="C32" s="544"/>
      <c r="D32" s="545"/>
      <c r="E32" s="546"/>
      <c r="F32" s="544"/>
      <c r="G32" s="545"/>
      <c r="H32" s="545"/>
      <c r="I32" s="546"/>
      <c r="J32" s="13"/>
    </row>
    <row r="33" spans="2:10" ht="19.5" customHeight="1">
      <c r="B33" s="131">
        <v>2</v>
      </c>
      <c r="C33" s="544"/>
      <c r="D33" s="545"/>
      <c r="E33" s="546"/>
      <c r="F33" s="544"/>
      <c r="G33" s="545"/>
      <c r="H33" s="545"/>
      <c r="I33" s="546"/>
      <c r="J33" s="13"/>
    </row>
    <row r="34" spans="2:10" ht="19.5" customHeight="1">
      <c r="B34" s="131">
        <v>3</v>
      </c>
      <c r="C34" s="544"/>
      <c r="D34" s="545"/>
      <c r="E34" s="546"/>
      <c r="F34" s="544"/>
      <c r="G34" s="545"/>
      <c r="H34" s="545"/>
      <c r="I34" s="546"/>
      <c r="J34" s="13"/>
    </row>
    <row r="35" spans="2:10" ht="19.5" customHeight="1">
      <c r="B35" s="131">
        <v>4</v>
      </c>
      <c r="C35" s="544"/>
      <c r="D35" s="545"/>
      <c r="E35" s="546"/>
      <c r="F35" s="544"/>
      <c r="G35" s="545"/>
      <c r="H35" s="545"/>
      <c r="I35" s="546"/>
      <c r="J35" s="13"/>
    </row>
    <row r="36" spans="2:10" ht="20.25" customHeight="1">
      <c r="B36" s="16"/>
      <c r="C36" s="16"/>
      <c r="D36" s="16"/>
      <c r="E36" s="16"/>
      <c r="F36" s="16"/>
      <c r="G36" s="16"/>
      <c r="H36" s="16"/>
      <c r="I36" s="16"/>
      <c r="J36" s="16"/>
    </row>
    <row r="37" spans="2:10" ht="19.5" customHeight="1">
      <c r="B37" s="542" t="s">
        <v>311</v>
      </c>
      <c r="C37" s="138" t="s">
        <v>312</v>
      </c>
      <c r="D37" s="139"/>
      <c r="E37" s="140"/>
      <c r="F37" s="542" t="s">
        <v>216</v>
      </c>
      <c r="G37" s="138" t="s">
        <v>312</v>
      </c>
      <c r="H37" s="139"/>
      <c r="I37" s="141"/>
      <c r="J37" s="140"/>
    </row>
    <row r="38" spans="2:10" ht="19.5" customHeight="1">
      <c r="B38" s="543"/>
      <c r="C38" s="138" t="s">
        <v>313</v>
      </c>
      <c r="D38" s="139"/>
      <c r="E38" s="140"/>
      <c r="F38" s="543"/>
      <c r="G38" s="138" t="s">
        <v>313</v>
      </c>
      <c r="H38" s="139"/>
      <c r="I38" s="141"/>
      <c r="J38" s="140"/>
    </row>
  </sheetData>
  <mergeCells count="27">
    <mergeCell ref="C21:G21"/>
    <mergeCell ref="H21:J21"/>
    <mergeCell ref="C22:G22"/>
    <mergeCell ref="H22:J22"/>
    <mergeCell ref="B29:B30"/>
    <mergeCell ref="C23:G23"/>
    <mergeCell ref="H23:J23"/>
    <mergeCell ref="C24:G24"/>
    <mergeCell ref="H24:J24"/>
    <mergeCell ref="H25:J25"/>
    <mergeCell ref="D25:E25"/>
    <mergeCell ref="E29:J29"/>
    <mergeCell ref="E30:J30"/>
    <mergeCell ref="F33:I33"/>
    <mergeCell ref="F34:I34"/>
    <mergeCell ref="F35:I35"/>
    <mergeCell ref="C31:E31"/>
    <mergeCell ref="B37:B38"/>
    <mergeCell ref="G7:I7"/>
    <mergeCell ref="H17:I17"/>
    <mergeCell ref="F31:I31"/>
    <mergeCell ref="F32:I32"/>
    <mergeCell ref="C32:E32"/>
    <mergeCell ref="C33:E33"/>
    <mergeCell ref="C34:E34"/>
    <mergeCell ref="C35:E35"/>
    <mergeCell ref="F37:F38"/>
  </mergeCells>
  <printOptions horizontalCentered="1"/>
  <pageMargins left="0.35433070866141736" right="0.35433070866141736"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57"/>
  <sheetViews>
    <sheetView showGridLines="0" workbookViewId="0" topLeftCell="A13">
      <selection activeCell="E2" sqref="E2"/>
    </sheetView>
  </sheetViews>
  <sheetFormatPr defaultColWidth="9.00390625" defaultRowHeight="14.25"/>
  <cols>
    <col min="1" max="1" width="5.00390625" style="175" customWidth="1"/>
    <col min="2" max="2" width="10.25390625" style="158" customWidth="1"/>
    <col min="3" max="3" width="13.875" style="158" customWidth="1"/>
    <col min="4" max="4" width="4.625" style="175" customWidth="1"/>
    <col min="5" max="5" width="4.125" style="175" customWidth="1"/>
    <col min="6" max="6" width="5.125" style="175" customWidth="1"/>
    <col min="7" max="7" width="5.00390625" style="175" customWidth="1"/>
    <col min="8" max="8" width="4.75390625" style="175" customWidth="1"/>
    <col min="9" max="9" width="5.75390625" style="175" customWidth="1"/>
    <col min="10" max="10" width="5.00390625" style="175" customWidth="1"/>
    <col min="11" max="11" width="4.375" style="175" customWidth="1"/>
    <col min="12" max="12" width="5.50390625" style="175" customWidth="1"/>
    <col min="13" max="13" width="5.00390625" style="175" customWidth="1"/>
    <col min="14" max="14" width="5.375" style="175" customWidth="1"/>
    <col min="15" max="15" width="4.625" style="175" customWidth="1"/>
    <col min="16" max="16" width="6.25390625" style="158" customWidth="1"/>
    <col min="17" max="16384" width="9.00390625" style="158" customWidth="1"/>
  </cols>
  <sheetData>
    <row r="1" spans="1:16" ht="14.25">
      <c r="A1" s="480" t="s">
        <v>1140</v>
      </c>
      <c r="B1" s="157"/>
      <c r="C1" s="157"/>
      <c r="D1" s="157"/>
      <c r="E1" s="157"/>
      <c r="F1" s="157"/>
      <c r="G1" s="157"/>
      <c r="H1" s="157"/>
      <c r="I1" s="157"/>
      <c r="J1" s="157"/>
      <c r="K1" s="157"/>
      <c r="L1" s="157"/>
      <c r="M1" s="157"/>
      <c r="N1" s="157"/>
      <c r="O1" s="157"/>
      <c r="P1" s="157"/>
    </row>
    <row r="2" spans="1:16" ht="32.25" customHeight="1">
      <c r="A2" s="91" t="s">
        <v>217</v>
      </c>
      <c r="B2" s="157"/>
      <c r="C2" s="157"/>
      <c r="D2" s="157"/>
      <c r="E2" s="157"/>
      <c r="F2" s="157"/>
      <c r="G2" s="157"/>
      <c r="H2" s="157"/>
      <c r="I2" s="157"/>
      <c r="J2" s="157"/>
      <c r="K2" s="157"/>
      <c r="L2" s="157"/>
      <c r="M2" s="157"/>
      <c r="N2" s="157"/>
      <c r="O2" s="157"/>
      <c r="P2" s="157"/>
    </row>
    <row r="3" spans="1:16" ht="7.5" customHeight="1">
      <c r="A3" s="92"/>
      <c r="B3" s="157"/>
      <c r="C3" s="157"/>
      <c r="D3" s="157"/>
      <c r="E3" s="157"/>
      <c r="F3" s="157"/>
      <c r="G3" s="157"/>
      <c r="H3" s="157"/>
      <c r="I3" s="157"/>
      <c r="J3" s="157"/>
      <c r="K3" s="157"/>
      <c r="L3" s="157"/>
      <c r="M3" s="156" t="s">
        <v>323</v>
      </c>
      <c r="N3" s="157"/>
      <c r="O3" s="157"/>
      <c r="P3" s="157"/>
    </row>
    <row r="4" spans="1:16" ht="19.5" customHeight="1">
      <c r="A4" s="566" t="s">
        <v>314</v>
      </c>
      <c r="B4" s="566"/>
      <c r="C4" s="159"/>
      <c r="D4" s="553" t="s">
        <v>315</v>
      </c>
      <c r="E4" s="554"/>
      <c r="F4" s="160"/>
      <c r="G4" s="161"/>
      <c r="H4" s="161"/>
      <c r="I4" s="553" t="s">
        <v>316</v>
      </c>
      <c r="J4" s="554"/>
      <c r="K4" s="162"/>
      <c r="L4" s="163"/>
      <c r="M4" s="553" t="s">
        <v>317</v>
      </c>
      <c r="N4" s="554"/>
      <c r="O4" s="161"/>
      <c r="P4" s="164"/>
    </row>
    <row r="5" spans="1:16" ht="15.75" customHeight="1">
      <c r="A5" s="165" t="s">
        <v>318</v>
      </c>
      <c r="B5" s="165" t="s">
        <v>68</v>
      </c>
      <c r="C5" s="165" t="s">
        <v>69</v>
      </c>
      <c r="D5" s="93" t="s">
        <v>70</v>
      </c>
      <c r="E5" s="93"/>
      <c r="F5" s="93"/>
      <c r="G5" s="93" t="s">
        <v>71</v>
      </c>
      <c r="H5" s="93"/>
      <c r="I5" s="93"/>
      <c r="J5" s="93" t="s">
        <v>72</v>
      </c>
      <c r="K5" s="93"/>
      <c r="L5" s="93"/>
      <c r="M5" s="93" t="s">
        <v>73</v>
      </c>
      <c r="N5" s="93"/>
      <c r="O5" s="93"/>
      <c r="P5" s="571" t="s">
        <v>68</v>
      </c>
    </row>
    <row r="6" spans="1:16" ht="15.75" customHeight="1">
      <c r="A6" s="166" t="s">
        <v>74</v>
      </c>
      <c r="B6" s="166" t="s">
        <v>69</v>
      </c>
      <c r="C6" s="166" t="s">
        <v>249</v>
      </c>
      <c r="D6" s="94">
        <v>3</v>
      </c>
      <c r="E6" s="95">
        <v>2</v>
      </c>
      <c r="F6" s="167">
        <v>1</v>
      </c>
      <c r="G6" s="167">
        <v>3</v>
      </c>
      <c r="H6" s="167">
        <v>2</v>
      </c>
      <c r="I6" s="167">
        <v>1</v>
      </c>
      <c r="J6" s="167">
        <v>3</v>
      </c>
      <c r="K6" s="167">
        <v>2</v>
      </c>
      <c r="L6" s="167">
        <v>1</v>
      </c>
      <c r="M6" s="167">
        <v>3</v>
      </c>
      <c r="N6" s="167">
        <v>2</v>
      </c>
      <c r="O6" s="167">
        <v>1</v>
      </c>
      <c r="P6" s="572"/>
    </row>
    <row r="7" spans="1:16" ht="27.75" customHeight="1">
      <c r="A7" s="560" t="s">
        <v>75</v>
      </c>
      <c r="B7" s="96" t="s">
        <v>76</v>
      </c>
      <c r="C7" s="97" t="s">
        <v>77</v>
      </c>
      <c r="D7" s="558" t="s">
        <v>324</v>
      </c>
      <c r="E7" s="558"/>
      <c r="F7" s="558"/>
      <c r="G7" s="559" t="s">
        <v>78</v>
      </c>
      <c r="H7" s="559"/>
      <c r="I7" s="559"/>
      <c r="J7" s="558" t="s">
        <v>325</v>
      </c>
      <c r="K7" s="558"/>
      <c r="L7" s="558"/>
      <c r="M7" s="558" t="s">
        <v>326</v>
      </c>
      <c r="N7" s="558"/>
      <c r="O7" s="558"/>
      <c r="P7" s="96"/>
    </row>
    <row r="8" spans="1:16" ht="27.75" customHeight="1">
      <c r="A8" s="561"/>
      <c r="B8" s="96" t="s">
        <v>79</v>
      </c>
      <c r="C8" s="97" t="s">
        <v>327</v>
      </c>
      <c r="D8" s="558" t="s">
        <v>328</v>
      </c>
      <c r="E8" s="558"/>
      <c r="F8" s="558"/>
      <c r="G8" s="555" t="s">
        <v>82</v>
      </c>
      <c r="H8" s="556"/>
      <c r="I8" s="557"/>
      <c r="J8" s="558" t="s">
        <v>329</v>
      </c>
      <c r="K8" s="558"/>
      <c r="L8" s="558"/>
      <c r="M8" s="558" t="s">
        <v>330</v>
      </c>
      <c r="N8" s="558"/>
      <c r="O8" s="558"/>
      <c r="P8" s="96"/>
    </row>
    <row r="9" spans="1:16" ht="27.75" customHeight="1">
      <c r="A9" s="567"/>
      <c r="B9" s="96" t="s">
        <v>84</v>
      </c>
      <c r="C9" s="97" t="s">
        <v>85</v>
      </c>
      <c r="D9" s="558" t="s">
        <v>331</v>
      </c>
      <c r="E9" s="558"/>
      <c r="F9" s="558"/>
      <c r="G9" s="558" t="s">
        <v>332</v>
      </c>
      <c r="H9" s="558"/>
      <c r="I9" s="558"/>
      <c r="J9" s="558" t="s">
        <v>333</v>
      </c>
      <c r="K9" s="558"/>
      <c r="L9" s="558"/>
      <c r="M9" s="558" t="s">
        <v>334</v>
      </c>
      <c r="N9" s="558"/>
      <c r="O9" s="558"/>
      <c r="P9" s="96"/>
    </row>
    <row r="10" spans="1:16" ht="27.75" customHeight="1">
      <c r="A10" s="560" t="s">
        <v>87</v>
      </c>
      <c r="B10" s="96" t="s">
        <v>88</v>
      </c>
      <c r="C10" s="97" t="s">
        <v>89</v>
      </c>
      <c r="D10" s="558" t="s">
        <v>335</v>
      </c>
      <c r="E10" s="558"/>
      <c r="F10" s="558"/>
      <c r="G10" s="558" t="s">
        <v>336</v>
      </c>
      <c r="H10" s="558"/>
      <c r="I10" s="558"/>
      <c r="J10" s="558" t="s">
        <v>337</v>
      </c>
      <c r="K10" s="558"/>
      <c r="L10" s="558"/>
      <c r="M10" s="558" t="s">
        <v>338</v>
      </c>
      <c r="N10" s="558"/>
      <c r="O10" s="558"/>
      <c r="P10" s="96"/>
    </row>
    <row r="11" spans="1:16" ht="27.75" customHeight="1">
      <c r="A11" s="561"/>
      <c r="B11" s="96" t="s">
        <v>90</v>
      </c>
      <c r="C11" s="97" t="s">
        <v>91</v>
      </c>
      <c r="D11" s="558" t="s">
        <v>339</v>
      </c>
      <c r="E11" s="558"/>
      <c r="F11" s="558"/>
      <c r="G11" s="558" t="s">
        <v>340</v>
      </c>
      <c r="H11" s="558"/>
      <c r="I11" s="558"/>
      <c r="J11" s="558" t="s">
        <v>341</v>
      </c>
      <c r="K11" s="558"/>
      <c r="L11" s="558"/>
      <c r="M11" s="558" t="s">
        <v>342</v>
      </c>
      <c r="N11" s="558"/>
      <c r="O11" s="558"/>
      <c r="P11" s="96"/>
    </row>
    <row r="12" spans="1:16" ht="27.75" customHeight="1">
      <c r="A12" s="561"/>
      <c r="B12" s="96" t="s">
        <v>94</v>
      </c>
      <c r="C12" s="97" t="s">
        <v>95</v>
      </c>
      <c r="D12" s="558" t="s">
        <v>96</v>
      </c>
      <c r="E12" s="558"/>
      <c r="F12" s="558"/>
      <c r="G12" s="558" t="s">
        <v>97</v>
      </c>
      <c r="H12" s="558"/>
      <c r="I12" s="558"/>
      <c r="J12" s="558" t="s">
        <v>98</v>
      </c>
      <c r="K12" s="558"/>
      <c r="L12" s="558"/>
      <c r="M12" s="558" t="s">
        <v>99</v>
      </c>
      <c r="N12" s="558"/>
      <c r="O12" s="558"/>
      <c r="P12" s="96"/>
    </row>
    <row r="13" spans="1:16" ht="27.75" customHeight="1">
      <c r="A13" s="567"/>
      <c r="B13" s="96" t="s">
        <v>100</v>
      </c>
      <c r="C13" s="97" t="s">
        <v>101</v>
      </c>
      <c r="D13" s="558" t="s">
        <v>102</v>
      </c>
      <c r="E13" s="558"/>
      <c r="F13" s="558"/>
      <c r="G13" s="558" t="s">
        <v>103</v>
      </c>
      <c r="H13" s="558"/>
      <c r="I13" s="558"/>
      <c r="J13" s="558" t="s">
        <v>104</v>
      </c>
      <c r="K13" s="558"/>
      <c r="L13" s="558"/>
      <c r="M13" s="558" t="s">
        <v>105</v>
      </c>
      <c r="N13" s="558"/>
      <c r="O13" s="558"/>
      <c r="P13" s="96"/>
    </row>
    <row r="14" spans="1:16" ht="27.75" customHeight="1">
      <c r="A14" s="560" t="s">
        <v>106</v>
      </c>
      <c r="B14" s="96" t="s">
        <v>107</v>
      </c>
      <c r="C14" s="97" t="s">
        <v>108</v>
      </c>
      <c r="D14" s="558" t="s">
        <v>109</v>
      </c>
      <c r="E14" s="558"/>
      <c r="F14" s="558"/>
      <c r="G14" s="558" t="s">
        <v>110</v>
      </c>
      <c r="H14" s="558"/>
      <c r="I14" s="558"/>
      <c r="J14" s="558" t="s">
        <v>111</v>
      </c>
      <c r="K14" s="558"/>
      <c r="L14" s="558"/>
      <c r="M14" s="558" t="s">
        <v>112</v>
      </c>
      <c r="N14" s="558"/>
      <c r="O14" s="558"/>
      <c r="P14" s="96"/>
    </row>
    <row r="15" spans="1:16" ht="27.75" customHeight="1">
      <c r="A15" s="561"/>
      <c r="B15" s="96" t="s">
        <v>113</v>
      </c>
      <c r="C15" s="97" t="s">
        <v>114</v>
      </c>
      <c r="D15" s="558" t="s">
        <v>343</v>
      </c>
      <c r="E15" s="558"/>
      <c r="F15" s="558"/>
      <c r="G15" s="558" t="s">
        <v>344</v>
      </c>
      <c r="H15" s="558"/>
      <c r="I15" s="558"/>
      <c r="J15" s="558" t="s">
        <v>345</v>
      </c>
      <c r="K15" s="558"/>
      <c r="L15" s="558"/>
      <c r="M15" s="558" t="s">
        <v>346</v>
      </c>
      <c r="N15" s="558"/>
      <c r="O15" s="558"/>
      <c r="P15" s="96"/>
    </row>
    <row r="16" spans="1:16" ht="27.75" customHeight="1">
      <c r="A16" s="561"/>
      <c r="B16" s="96" t="s">
        <v>115</v>
      </c>
      <c r="C16" s="97" t="s">
        <v>116</v>
      </c>
      <c r="D16" s="558" t="s">
        <v>117</v>
      </c>
      <c r="E16" s="558"/>
      <c r="F16" s="558"/>
      <c r="G16" s="558" t="s">
        <v>118</v>
      </c>
      <c r="H16" s="558"/>
      <c r="I16" s="558"/>
      <c r="J16" s="558" t="s">
        <v>119</v>
      </c>
      <c r="K16" s="558"/>
      <c r="L16" s="558"/>
      <c r="M16" s="558" t="s">
        <v>120</v>
      </c>
      <c r="N16" s="558"/>
      <c r="O16" s="558"/>
      <c r="P16" s="96"/>
    </row>
    <row r="17" spans="1:16" ht="39.75" customHeight="1">
      <c r="A17" s="561"/>
      <c r="B17" s="96" t="s">
        <v>121</v>
      </c>
      <c r="C17" s="97" t="s">
        <v>122</v>
      </c>
      <c r="D17" s="558" t="s">
        <v>123</v>
      </c>
      <c r="E17" s="558"/>
      <c r="F17" s="558"/>
      <c r="G17" s="558" t="s">
        <v>347</v>
      </c>
      <c r="H17" s="558"/>
      <c r="I17" s="558"/>
      <c r="J17" s="558" t="s">
        <v>348</v>
      </c>
      <c r="K17" s="558"/>
      <c r="L17" s="558"/>
      <c r="M17" s="558" t="s">
        <v>124</v>
      </c>
      <c r="N17" s="558"/>
      <c r="O17" s="558"/>
      <c r="P17" s="96"/>
    </row>
    <row r="18" spans="1:16" ht="27.75" customHeight="1">
      <c r="A18" s="561"/>
      <c r="B18" s="96" t="s">
        <v>125</v>
      </c>
      <c r="C18" s="97" t="s">
        <v>126</v>
      </c>
      <c r="D18" s="558" t="s">
        <v>127</v>
      </c>
      <c r="E18" s="558"/>
      <c r="F18" s="558"/>
      <c r="G18" s="558" t="s">
        <v>349</v>
      </c>
      <c r="H18" s="558"/>
      <c r="I18" s="558"/>
      <c r="J18" s="558" t="s">
        <v>350</v>
      </c>
      <c r="K18" s="558"/>
      <c r="L18" s="558"/>
      <c r="M18" s="558" t="s">
        <v>351</v>
      </c>
      <c r="N18" s="558"/>
      <c r="O18" s="558"/>
      <c r="P18" s="96"/>
    </row>
    <row r="19" spans="1:16" ht="27.75" customHeight="1">
      <c r="A19" s="561"/>
      <c r="B19" s="96" t="s">
        <v>130</v>
      </c>
      <c r="C19" s="97" t="s">
        <v>131</v>
      </c>
      <c r="D19" s="558" t="s">
        <v>352</v>
      </c>
      <c r="E19" s="558"/>
      <c r="F19" s="558"/>
      <c r="G19" s="558" t="s">
        <v>353</v>
      </c>
      <c r="H19" s="558"/>
      <c r="I19" s="558"/>
      <c r="J19" s="558" t="s">
        <v>354</v>
      </c>
      <c r="K19" s="558"/>
      <c r="L19" s="558"/>
      <c r="M19" s="558" t="s">
        <v>132</v>
      </c>
      <c r="N19" s="558"/>
      <c r="O19" s="558"/>
      <c r="P19" s="96"/>
    </row>
    <row r="20" spans="1:16" ht="27.75" customHeight="1">
      <c r="A20" s="561"/>
      <c r="B20" s="96" t="s">
        <v>133</v>
      </c>
      <c r="C20" s="97" t="s">
        <v>134</v>
      </c>
      <c r="D20" s="558" t="s">
        <v>135</v>
      </c>
      <c r="E20" s="558"/>
      <c r="F20" s="558"/>
      <c r="G20" s="558" t="s">
        <v>136</v>
      </c>
      <c r="H20" s="558"/>
      <c r="I20" s="558"/>
      <c r="J20" s="558" t="s">
        <v>355</v>
      </c>
      <c r="K20" s="558"/>
      <c r="L20" s="558"/>
      <c r="M20" s="563" t="s">
        <v>356</v>
      </c>
      <c r="N20" s="564"/>
      <c r="O20" s="565"/>
      <c r="P20" s="96"/>
    </row>
    <row r="21" spans="1:16" ht="27.75" customHeight="1">
      <c r="A21" s="561"/>
      <c r="B21" s="96" t="s">
        <v>137</v>
      </c>
      <c r="C21" s="97" t="s">
        <v>138</v>
      </c>
      <c r="D21" s="558" t="s">
        <v>139</v>
      </c>
      <c r="E21" s="558"/>
      <c r="F21" s="558"/>
      <c r="G21" s="558" t="s">
        <v>140</v>
      </c>
      <c r="H21" s="558"/>
      <c r="I21" s="558"/>
      <c r="J21" s="558" t="s">
        <v>141</v>
      </c>
      <c r="K21" s="558"/>
      <c r="L21" s="558"/>
      <c r="M21" s="558" t="s">
        <v>142</v>
      </c>
      <c r="N21" s="558"/>
      <c r="O21" s="558"/>
      <c r="P21" s="96"/>
    </row>
    <row r="22" spans="1:16" ht="27.75" customHeight="1">
      <c r="A22" s="561"/>
      <c r="B22" s="96" t="s">
        <v>143</v>
      </c>
      <c r="C22" s="97" t="s">
        <v>144</v>
      </c>
      <c r="D22" s="558" t="s">
        <v>357</v>
      </c>
      <c r="E22" s="558"/>
      <c r="F22" s="558"/>
      <c r="G22" s="558" t="s">
        <v>358</v>
      </c>
      <c r="H22" s="558"/>
      <c r="I22" s="558"/>
      <c r="J22" s="558" t="s">
        <v>359</v>
      </c>
      <c r="K22" s="558"/>
      <c r="L22" s="558"/>
      <c r="M22" s="558" t="s">
        <v>360</v>
      </c>
      <c r="N22" s="558"/>
      <c r="O22" s="558"/>
      <c r="P22" s="96"/>
    </row>
    <row r="23" spans="1:16" ht="27.75" customHeight="1">
      <c r="A23" s="561"/>
      <c r="B23" s="96" t="s">
        <v>145</v>
      </c>
      <c r="C23" s="97" t="s">
        <v>146</v>
      </c>
      <c r="D23" s="558" t="s">
        <v>361</v>
      </c>
      <c r="E23" s="558"/>
      <c r="F23" s="558"/>
      <c r="G23" s="558" t="s">
        <v>147</v>
      </c>
      <c r="H23" s="558"/>
      <c r="I23" s="558"/>
      <c r="J23" s="558" t="s">
        <v>362</v>
      </c>
      <c r="K23" s="558"/>
      <c r="L23" s="558"/>
      <c r="M23" s="558" t="s">
        <v>148</v>
      </c>
      <c r="N23" s="558"/>
      <c r="O23" s="558"/>
      <c r="P23" s="96"/>
    </row>
    <row r="24" spans="1:16" ht="27.75" customHeight="1">
      <c r="A24" s="567"/>
      <c r="B24" s="96" t="s">
        <v>149</v>
      </c>
      <c r="C24" s="97" t="s">
        <v>150</v>
      </c>
      <c r="D24" s="558" t="s">
        <v>151</v>
      </c>
      <c r="E24" s="558"/>
      <c r="F24" s="558"/>
      <c r="G24" s="558" t="s">
        <v>152</v>
      </c>
      <c r="H24" s="558"/>
      <c r="I24" s="558"/>
      <c r="J24" s="558" t="s">
        <v>153</v>
      </c>
      <c r="K24" s="558"/>
      <c r="L24" s="558"/>
      <c r="M24" s="558" t="s">
        <v>363</v>
      </c>
      <c r="N24" s="558"/>
      <c r="O24" s="558"/>
      <c r="P24" s="96"/>
    </row>
    <row r="25" spans="1:16" ht="27.75" customHeight="1">
      <c r="A25" s="562" t="s">
        <v>154</v>
      </c>
      <c r="B25" s="96" t="s">
        <v>155</v>
      </c>
      <c r="C25" s="97" t="s">
        <v>156</v>
      </c>
      <c r="D25" s="558" t="s">
        <v>364</v>
      </c>
      <c r="E25" s="558"/>
      <c r="F25" s="558"/>
      <c r="G25" s="558" t="s">
        <v>365</v>
      </c>
      <c r="H25" s="558"/>
      <c r="I25" s="558"/>
      <c r="J25" s="563" t="s">
        <v>366</v>
      </c>
      <c r="K25" s="564"/>
      <c r="L25" s="565"/>
      <c r="M25" s="558" t="s">
        <v>367</v>
      </c>
      <c r="N25" s="558"/>
      <c r="O25" s="558"/>
      <c r="P25" s="96"/>
    </row>
    <row r="26" spans="1:16" ht="25.5" customHeight="1">
      <c r="A26" s="562"/>
      <c r="B26" s="96" t="s">
        <v>157</v>
      </c>
      <c r="C26" s="555"/>
      <c r="D26" s="556"/>
      <c r="E26" s="556"/>
      <c r="F26" s="556"/>
      <c r="G26" s="556"/>
      <c r="H26" s="556"/>
      <c r="I26" s="556"/>
      <c r="J26" s="556"/>
      <c r="K26" s="556"/>
      <c r="L26" s="556"/>
      <c r="M26" s="556"/>
      <c r="N26" s="556"/>
      <c r="O26" s="557"/>
      <c r="P26" s="98" t="s">
        <v>320</v>
      </c>
    </row>
    <row r="27" spans="1:16" ht="25.5" customHeight="1">
      <c r="A27" s="562"/>
      <c r="B27" s="96" t="s">
        <v>158</v>
      </c>
      <c r="C27" s="568"/>
      <c r="D27" s="569"/>
      <c r="E27" s="569"/>
      <c r="F27" s="569"/>
      <c r="G27" s="569"/>
      <c r="H27" s="569"/>
      <c r="I27" s="569"/>
      <c r="J27" s="569"/>
      <c r="K27" s="569"/>
      <c r="L27" s="569"/>
      <c r="M27" s="569"/>
      <c r="N27" s="569"/>
      <c r="O27" s="570"/>
      <c r="P27" s="100" t="s">
        <v>320</v>
      </c>
    </row>
    <row r="28" spans="1:16" ht="21.75" customHeight="1">
      <c r="A28" s="560" t="s">
        <v>297</v>
      </c>
      <c r="B28" s="101" t="s">
        <v>368</v>
      </c>
      <c r="C28" s="102"/>
      <c r="D28" s="103"/>
      <c r="E28" s="103"/>
      <c r="F28" s="103"/>
      <c r="G28" s="103"/>
      <c r="H28" s="103"/>
      <c r="I28" s="103"/>
      <c r="J28" s="103"/>
      <c r="K28" s="103"/>
      <c r="L28" s="103"/>
      <c r="M28" s="103"/>
      <c r="N28" s="103"/>
      <c r="O28" s="103"/>
      <c r="P28" s="104"/>
    </row>
    <row r="29" spans="1:16" ht="21.75" customHeight="1">
      <c r="A29" s="561"/>
      <c r="B29" s="105" t="s">
        <v>369</v>
      </c>
      <c r="C29" s="106"/>
      <c r="D29" s="107"/>
      <c r="E29" s="107"/>
      <c r="F29" s="107"/>
      <c r="G29" s="107"/>
      <c r="H29" s="107"/>
      <c r="I29" s="107"/>
      <c r="J29" s="107"/>
      <c r="K29" s="107"/>
      <c r="L29" s="107"/>
      <c r="M29" s="170"/>
      <c r="N29" s="171"/>
      <c r="O29" s="107"/>
      <c r="P29" s="108"/>
    </row>
    <row r="30" spans="1:16" ht="18" customHeight="1">
      <c r="A30" s="169"/>
      <c r="B30" s="102"/>
      <c r="C30" s="102"/>
      <c r="D30" s="103"/>
      <c r="E30" s="103"/>
      <c r="F30" s="103"/>
      <c r="G30" s="103"/>
      <c r="H30" s="103"/>
      <c r="I30" s="103"/>
      <c r="J30" s="103"/>
      <c r="K30" s="103"/>
      <c r="L30" s="103"/>
      <c r="M30" s="109"/>
      <c r="N30" s="103"/>
      <c r="O30" s="103"/>
      <c r="P30" s="104"/>
    </row>
    <row r="31" spans="1:16" ht="18" customHeight="1">
      <c r="A31" s="561" t="s">
        <v>159</v>
      </c>
      <c r="B31" s="172"/>
      <c r="C31" s="106"/>
      <c r="D31" s="107"/>
      <c r="E31" s="107"/>
      <c r="F31" s="107"/>
      <c r="G31" s="107"/>
      <c r="H31" s="107"/>
      <c r="I31" s="107"/>
      <c r="J31" s="107"/>
      <c r="K31" s="107"/>
      <c r="L31" s="107"/>
      <c r="M31" s="110"/>
      <c r="N31" s="107"/>
      <c r="O31" s="107"/>
      <c r="P31" s="108"/>
    </row>
    <row r="32" spans="1:16" ht="18" customHeight="1">
      <c r="A32" s="561"/>
      <c r="B32" s="106"/>
      <c r="C32" s="106"/>
      <c r="D32" s="107"/>
      <c r="E32" s="107"/>
      <c r="F32" s="107"/>
      <c r="G32" s="107"/>
      <c r="H32" s="107"/>
      <c r="I32" s="107"/>
      <c r="J32" s="107"/>
      <c r="K32" s="107"/>
      <c r="L32" s="107"/>
      <c r="M32" s="110"/>
      <c r="N32" s="107"/>
      <c r="O32" s="107"/>
      <c r="P32" s="108"/>
    </row>
    <row r="33" spans="1:16" ht="18" customHeight="1">
      <c r="A33" s="168"/>
      <c r="B33" s="111"/>
      <c r="C33" s="111"/>
      <c r="D33" s="112"/>
      <c r="E33" s="112"/>
      <c r="F33" s="112"/>
      <c r="G33" s="112"/>
      <c r="H33" s="112"/>
      <c r="I33" s="112"/>
      <c r="J33" s="112"/>
      <c r="K33" s="112"/>
      <c r="L33" s="112"/>
      <c r="M33" s="113" t="s">
        <v>160</v>
      </c>
      <c r="N33" s="112"/>
      <c r="O33" s="112"/>
      <c r="P33" s="114"/>
    </row>
    <row r="34" spans="1:16" ht="14.25">
      <c r="A34" s="115" t="s">
        <v>161</v>
      </c>
      <c r="B34" s="116" t="s">
        <v>162</v>
      </c>
      <c r="C34" s="117"/>
      <c r="D34" s="118"/>
      <c r="E34" s="118"/>
      <c r="F34" s="118"/>
      <c r="G34" s="118"/>
      <c r="H34" s="118"/>
      <c r="I34" s="118"/>
      <c r="J34" s="118"/>
      <c r="K34" s="118"/>
      <c r="L34" s="118"/>
      <c r="M34" s="118"/>
      <c r="N34" s="118"/>
      <c r="O34" s="118"/>
      <c r="P34" s="117"/>
    </row>
    <row r="35" spans="1:16" ht="14.25">
      <c r="A35" s="173"/>
      <c r="B35" s="117" t="s">
        <v>219</v>
      </c>
      <c r="C35" s="174"/>
      <c r="D35" s="173"/>
      <c r="E35" s="173"/>
      <c r="F35" s="173"/>
      <c r="G35" s="173"/>
      <c r="H35" s="173"/>
      <c r="I35" s="173"/>
      <c r="J35" s="173"/>
      <c r="K35" s="173"/>
      <c r="L35" s="173"/>
      <c r="M35" s="173"/>
      <c r="N35" s="173"/>
      <c r="O35" s="173"/>
      <c r="P35" s="174"/>
    </row>
    <row r="36" spans="1:16" ht="14.25">
      <c r="A36" s="173"/>
      <c r="B36" s="174"/>
      <c r="C36" s="174"/>
      <c r="D36" s="173"/>
      <c r="E36" s="173"/>
      <c r="F36" s="173"/>
      <c r="G36" s="173"/>
      <c r="H36" s="173"/>
      <c r="I36" s="173"/>
      <c r="J36" s="173"/>
      <c r="K36" s="173"/>
      <c r="L36" s="173"/>
      <c r="M36" s="173"/>
      <c r="N36" s="173"/>
      <c r="O36" s="173"/>
      <c r="P36" s="174"/>
    </row>
    <row r="37" spans="1:16" ht="14.25">
      <c r="A37" s="173"/>
      <c r="B37" s="174"/>
      <c r="C37" s="174"/>
      <c r="D37" s="173"/>
      <c r="E37" s="173"/>
      <c r="F37" s="173"/>
      <c r="G37" s="173"/>
      <c r="H37" s="173"/>
      <c r="I37" s="173"/>
      <c r="J37" s="173"/>
      <c r="K37" s="173"/>
      <c r="L37" s="173"/>
      <c r="M37" s="173"/>
      <c r="N37" s="173"/>
      <c r="O37" s="173"/>
      <c r="P37" s="174"/>
    </row>
    <row r="38" spans="1:16" ht="14.25">
      <c r="A38" s="173"/>
      <c r="B38" s="174"/>
      <c r="C38" s="174"/>
      <c r="D38" s="173"/>
      <c r="E38" s="173"/>
      <c r="F38" s="173"/>
      <c r="G38" s="173"/>
      <c r="H38" s="173"/>
      <c r="I38" s="173"/>
      <c r="J38" s="173"/>
      <c r="K38" s="173"/>
      <c r="L38" s="173"/>
      <c r="M38" s="173"/>
      <c r="N38" s="173"/>
      <c r="O38" s="173"/>
      <c r="P38" s="174"/>
    </row>
    <row r="39" spans="1:16" ht="14.25">
      <c r="A39" s="173"/>
      <c r="B39" s="174"/>
      <c r="C39" s="174"/>
      <c r="D39" s="173"/>
      <c r="E39" s="173"/>
      <c r="F39" s="173"/>
      <c r="G39" s="173"/>
      <c r="H39" s="173"/>
      <c r="I39" s="173"/>
      <c r="J39" s="173"/>
      <c r="K39" s="173"/>
      <c r="L39" s="173"/>
      <c r="M39" s="173"/>
      <c r="N39" s="173"/>
      <c r="O39" s="173"/>
      <c r="P39" s="174"/>
    </row>
    <row r="40" spans="1:16" ht="14.25">
      <c r="A40" s="173"/>
      <c r="B40" s="174"/>
      <c r="C40" s="174"/>
      <c r="D40" s="173"/>
      <c r="E40" s="173"/>
      <c r="F40" s="173"/>
      <c r="G40" s="173"/>
      <c r="H40" s="173"/>
      <c r="I40" s="173"/>
      <c r="J40" s="173"/>
      <c r="K40" s="173"/>
      <c r="L40" s="173"/>
      <c r="M40" s="173"/>
      <c r="N40" s="173"/>
      <c r="O40" s="173"/>
      <c r="P40" s="174"/>
    </row>
    <row r="41" spans="1:16" ht="14.25">
      <c r="A41" s="173"/>
      <c r="B41" s="174"/>
      <c r="C41" s="174"/>
      <c r="D41" s="173"/>
      <c r="E41" s="173"/>
      <c r="F41" s="173"/>
      <c r="G41" s="173"/>
      <c r="H41" s="173"/>
      <c r="I41" s="173"/>
      <c r="J41" s="173"/>
      <c r="K41" s="173"/>
      <c r="L41" s="173"/>
      <c r="M41" s="173"/>
      <c r="N41" s="173"/>
      <c r="O41" s="173"/>
      <c r="P41" s="174"/>
    </row>
    <row r="42" spans="1:16" ht="14.25">
      <c r="A42" s="173"/>
      <c r="B42" s="174"/>
      <c r="C42" s="174"/>
      <c r="D42" s="173"/>
      <c r="E42" s="173"/>
      <c r="F42" s="173"/>
      <c r="G42" s="173"/>
      <c r="H42" s="173"/>
      <c r="I42" s="173"/>
      <c r="J42" s="173"/>
      <c r="K42" s="173"/>
      <c r="L42" s="173"/>
      <c r="M42" s="173"/>
      <c r="N42" s="173"/>
      <c r="O42" s="173"/>
      <c r="P42" s="174"/>
    </row>
    <row r="43" spans="1:16" ht="14.25">
      <c r="A43" s="173"/>
      <c r="B43" s="174"/>
      <c r="C43" s="174"/>
      <c r="D43" s="173"/>
      <c r="E43" s="173"/>
      <c r="F43" s="173"/>
      <c r="G43" s="173"/>
      <c r="H43" s="173"/>
      <c r="I43" s="173"/>
      <c r="J43" s="173"/>
      <c r="K43" s="173"/>
      <c r="L43" s="173"/>
      <c r="M43" s="173"/>
      <c r="N43" s="173"/>
      <c r="O43" s="173"/>
      <c r="P43" s="174"/>
    </row>
    <row r="44" spans="1:16" ht="14.25">
      <c r="A44" s="173"/>
      <c r="B44" s="174"/>
      <c r="C44" s="174"/>
      <c r="D44" s="173"/>
      <c r="E44" s="173"/>
      <c r="F44" s="173"/>
      <c r="G44" s="173"/>
      <c r="H44" s="173"/>
      <c r="I44" s="173"/>
      <c r="J44" s="173"/>
      <c r="K44" s="173"/>
      <c r="L44" s="173"/>
      <c r="M44" s="173"/>
      <c r="N44" s="173"/>
      <c r="O44" s="173"/>
      <c r="P44" s="174"/>
    </row>
    <row r="45" spans="1:16" ht="14.25">
      <c r="A45" s="173"/>
      <c r="B45" s="174"/>
      <c r="C45" s="174"/>
      <c r="D45" s="173"/>
      <c r="E45" s="173"/>
      <c r="F45" s="173"/>
      <c r="G45" s="173"/>
      <c r="H45" s="173"/>
      <c r="I45" s="173"/>
      <c r="J45" s="173"/>
      <c r="K45" s="173"/>
      <c r="L45" s="173"/>
      <c r="M45" s="173"/>
      <c r="N45" s="173"/>
      <c r="O45" s="173"/>
      <c r="P45" s="174"/>
    </row>
    <row r="46" spans="1:16" ht="14.25">
      <c r="A46" s="173"/>
      <c r="B46" s="174"/>
      <c r="C46" s="174"/>
      <c r="D46" s="173"/>
      <c r="E46" s="173"/>
      <c r="F46" s="173"/>
      <c r="G46" s="173"/>
      <c r="H46" s="173"/>
      <c r="I46" s="173"/>
      <c r="J46" s="173"/>
      <c r="K46" s="173"/>
      <c r="L46" s="173"/>
      <c r="M46" s="173"/>
      <c r="N46" s="173"/>
      <c r="O46" s="173"/>
      <c r="P46" s="174"/>
    </row>
    <row r="47" spans="1:16" ht="14.25">
      <c r="A47" s="173"/>
      <c r="B47" s="174"/>
      <c r="C47" s="174"/>
      <c r="D47" s="173"/>
      <c r="E47" s="173"/>
      <c r="F47" s="173"/>
      <c r="G47" s="173"/>
      <c r="H47" s="173"/>
      <c r="I47" s="173"/>
      <c r="J47" s="173"/>
      <c r="K47" s="173"/>
      <c r="L47" s="173"/>
      <c r="M47" s="173"/>
      <c r="N47" s="173"/>
      <c r="O47" s="173"/>
      <c r="P47" s="174"/>
    </row>
    <row r="48" spans="1:16" ht="14.25">
      <c r="A48" s="173"/>
      <c r="B48" s="174"/>
      <c r="C48" s="174"/>
      <c r="D48" s="173"/>
      <c r="E48" s="173"/>
      <c r="F48" s="173"/>
      <c r="G48" s="173"/>
      <c r="H48" s="173"/>
      <c r="I48" s="173"/>
      <c r="J48" s="173"/>
      <c r="K48" s="173"/>
      <c r="L48" s="173"/>
      <c r="M48" s="173"/>
      <c r="N48" s="173"/>
      <c r="O48" s="173"/>
      <c r="P48" s="174"/>
    </row>
    <row r="49" spans="1:16" ht="14.25">
      <c r="A49" s="173"/>
      <c r="B49" s="174"/>
      <c r="C49" s="174"/>
      <c r="D49" s="173"/>
      <c r="E49" s="173"/>
      <c r="F49" s="173"/>
      <c r="G49" s="173"/>
      <c r="H49" s="173"/>
      <c r="I49" s="173"/>
      <c r="J49" s="173"/>
      <c r="K49" s="173"/>
      <c r="L49" s="173"/>
      <c r="M49" s="173"/>
      <c r="N49" s="173"/>
      <c r="O49" s="173"/>
      <c r="P49" s="174"/>
    </row>
    <row r="50" spans="1:16" ht="14.25">
      <c r="A50" s="173"/>
      <c r="B50" s="174"/>
      <c r="C50" s="174"/>
      <c r="D50" s="173"/>
      <c r="E50" s="173"/>
      <c r="F50" s="173"/>
      <c r="G50" s="173"/>
      <c r="H50" s="173"/>
      <c r="I50" s="173"/>
      <c r="J50" s="173"/>
      <c r="K50" s="173"/>
      <c r="L50" s="173"/>
      <c r="M50" s="173"/>
      <c r="N50" s="173"/>
      <c r="O50" s="173"/>
      <c r="P50" s="174"/>
    </row>
    <row r="51" spans="1:16" ht="14.25">
      <c r="A51" s="173"/>
      <c r="B51" s="174"/>
      <c r="C51" s="174"/>
      <c r="D51" s="173"/>
      <c r="E51" s="173"/>
      <c r="F51" s="173"/>
      <c r="G51" s="173"/>
      <c r="H51" s="173"/>
      <c r="I51" s="173"/>
      <c r="J51" s="173"/>
      <c r="K51" s="173"/>
      <c r="L51" s="173"/>
      <c r="M51" s="173"/>
      <c r="N51" s="173"/>
      <c r="O51" s="173"/>
      <c r="P51" s="174"/>
    </row>
    <row r="52" spans="1:16" ht="14.25">
      <c r="A52" s="173"/>
      <c r="B52" s="174"/>
      <c r="C52" s="174"/>
      <c r="D52" s="173"/>
      <c r="E52" s="173"/>
      <c r="F52" s="173"/>
      <c r="G52" s="173"/>
      <c r="H52" s="173"/>
      <c r="I52" s="173"/>
      <c r="J52" s="173"/>
      <c r="K52" s="173"/>
      <c r="L52" s="173"/>
      <c r="M52" s="173"/>
      <c r="N52" s="173"/>
      <c r="O52" s="173"/>
      <c r="P52" s="174"/>
    </row>
    <row r="53" spans="1:16" ht="14.25">
      <c r="A53" s="173"/>
      <c r="B53" s="174"/>
      <c r="C53" s="174"/>
      <c r="D53" s="173"/>
      <c r="E53" s="173"/>
      <c r="F53" s="173"/>
      <c r="G53" s="173"/>
      <c r="H53" s="173"/>
      <c r="I53" s="173"/>
      <c r="J53" s="173"/>
      <c r="K53" s="173"/>
      <c r="L53" s="173"/>
      <c r="M53" s="173"/>
      <c r="N53" s="173"/>
      <c r="O53" s="173"/>
      <c r="P53" s="174"/>
    </row>
    <row r="54" spans="1:16" ht="14.25">
      <c r="A54" s="173"/>
      <c r="B54" s="174"/>
      <c r="C54" s="174"/>
      <c r="D54" s="173"/>
      <c r="E54" s="173"/>
      <c r="F54" s="173"/>
      <c r="G54" s="173"/>
      <c r="H54" s="173"/>
      <c r="I54" s="173"/>
      <c r="J54" s="173"/>
      <c r="K54" s="173"/>
      <c r="L54" s="173"/>
      <c r="M54" s="173"/>
      <c r="N54" s="173"/>
      <c r="O54" s="173"/>
      <c r="P54" s="174"/>
    </row>
    <row r="55" spans="1:16" ht="14.25">
      <c r="A55" s="173"/>
      <c r="B55" s="174"/>
      <c r="C55" s="174"/>
      <c r="D55" s="173"/>
      <c r="E55" s="173"/>
      <c r="F55" s="173"/>
      <c r="G55" s="173"/>
      <c r="H55" s="173"/>
      <c r="I55" s="173"/>
      <c r="J55" s="173"/>
      <c r="K55" s="173"/>
      <c r="L55" s="173"/>
      <c r="M55" s="173"/>
      <c r="N55" s="173"/>
      <c r="O55" s="173"/>
      <c r="P55" s="174"/>
    </row>
    <row r="56" spans="1:16" ht="14.25">
      <c r="A56" s="173"/>
      <c r="B56" s="174"/>
      <c r="C56" s="174"/>
      <c r="D56" s="173"/>
      <c r="E56" s="173"/>
      <c r="F56" s="173"/>
      <c r="G56" s="173"/>
      <c r="H56" s="173"/>
      <c r="I56" s="173"/>
      <c r="J56" s="173"/>
      <c r="K56" s="173"/>
      <c r="L56" s="173"/>
      <c r="M56" s="173"/>
      <c r="N56" s="173"/>
      <c r="O56" s="173"/>
      <c r="P56" s="174"/>
    </row>
    <row r="57" spans="1:16" ht="14.25">
      <c r="A57" s="173"/>
      <c r="B57" s="174"/>
      <c r="C57" s="174"/>
      <c r="D57" s="173"/>
      <c r="E57" s="173"/>
      <c r="F57" s="173"/>
      <c r="G57" s="173"/>
      <c r="H57" s="173"/>
      <c r="I57" s="173"/>
      <c r="J57" s="173"/>
      <c r="K57" s="173"/>
      <c r="L57" s="173"/>
      <c r="M57" s="173"/>
      <c r="N57" s="173"/>
      <c r="O57" s="173"/>
      <c r="P57" s="174"/>
    </row>
  </sheetData>
  <mergeCells count="89">
    <mergeCell ref="P5:P6"/>
    <mergeCell ref="D25:F25"/>
    <mergeCell ref="G25:I25"/>
    <mergeCell ref="M25:O25"/>
    <mergeCell ref="D11:F11"/>
    <mergeCell ref="D14:F14"/>
    <mergeCell ref="D16:F16"/>
    <mergeCell ref="D9:F9"/>
    <mergeCell ref="G9:I9"/>
    <mergeCell ref="D18:F18"/>
    <mergeCell ref="C27:O27"/>
    <mergeCell ref="A31:A32"/>
    <mergeCell ref="M7:O7"/>
    <mergeCell ref="D8:F8"/>
    <mergeCell ref="J8:L8"/>
    <mergeCell ref="M8:O8"/>
    <mergeCell ref="D10:F10"/>
    <mergeCell ref="D12:F12"/>
    <mergeCell ref="D13:F13"/>
    <mergeCell ref="A14:A24"/>
    <mergeCell ref="D20:F20"/>
    <mergeCell ref="D22:F22"/>
    <mergeCell ref="D24:F24"/>
    <mergeCell ref="D4:E4"/>
    <mergeCell ref="D15:F15"/>
    <mergeCell ref="D17:F17"/>
    <mergeCell ref="D19:F19"/>
    <mergeCell ref="D21:F21"/>
    <mergeCell ref="A4:B4"/>
    <mergeCell ref="A10:A13"/>
    <mergeCell ref="A7:A9"/>
    <mergeCell ref="G10:I10"/>
    <mergeCell ref="I4:J4"/>
    <mergeCell ref="J10:L10"/>
    <mergeCell ref="M10:O10"/>
    <mergeCell ref="D7:F7"/>
    <mergeCell ref="G13:I13"/>
    <mergeCell ref="J13:L13"/>
    <mergeCell ref="M13:O13"/>
    <mergeCell ref="G11:I11"/>
    <mergeCell ref="J11:L11"/>
    <mergeCell ref="M11:O11"/>
    <mergeCell ref="G12:I12"/>
    <mergeCell ref="J12:L12"/>
    <mergeCell ref="M12:O12"/>
    <mergeCell ref="G14:I14"/>
    <mergeCell ref="J14:L14"/>
    <mergeCell ref="M14:O14"/>
    <mergeCell ref="G15:I15"/>
    <mergeCell ref="J15:L15"/>
    <mergeCell ref="M15:O15"/>
    <mergeCell ref="G16:I16"/>
    <mergeCell ref="J16:L16"/>
    <mergeCell ref="M16:O16"/>
    <mergeCell ref="G17:I17"/>
    <mergeCell ref="J17:L17"/>
    <mergeCell ref="M17:O17"/>
    <mergeCell ref="G18:I18"/>
    <mergeCell ref="J18:L18"/>
    <mergeCell ref="M18:O18"/>
    <mergeCell ref="G19:I19"/>
    <mergeCell ref="J19:L19"/>
    <mergeCell ref="M19:O19"/>
    <mergeCell ref="G20:I20"/>
    <mergeCell ref="J20:L20"/>
    <mergeCell ref="M20:O20"/>
    <mergeCell ref="G21:I21"/>
    <mergeCell ref="J21:L21"/>
    <mergeCell ref="M21:O21"/>
    <mergeCell ref="C26:O26"/>
    <mergeCell ref="J24:L24"/>
    <mergeCell ref="J25:L25"/>
    <mergeCell ref="M24:O24"/>
    <mergeCell ref="A28:A29"/>
    <mergeCell ref="G22:I22"/>
    <mergeCell ref="J22:L22"/>
    <mergeCell ref="M22:O22"/>
    <mergeCell ref="D23:F23"/>
    <mergeCell ref="G23:I23"/>
    <mergeCell ref="J23:L23"/>
    <mergeCell ref="M23:O23"/>
    <mergeCell ref="A25:A27"/>
    <mergeCell ref="G24:I24"/>
    <mergeCell ref="M4:N4"/>
    <mergeCell ref="G8:I8"/>
    <mergeCell ref="M9:O9"/>
    <mergeCell ref="J9:L9"/>
    <mergeCell ref="G7:I7"/>
    <mergeCell ref="J7:L7"/>
  </mergeCells>
  <printOptions horizontalCentered="1" verticalCentered="1"/>
  <pageMargins left="0" right="0" top="0.1968503937007874" bottom="0.1968503937007874" header="0.5118110236220472" footer="0"/>
  <pageSetup horizontalDpi="100" verticalDpi="1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1:R57"/>
  <sheetViews>
    <sheetView showGridLines="0" workbookViewId="0" topLeftCell="A1">
      <selection activeCell="G5" sqref="G5"/>
    </sheetView>
  </sheetViews>
  <sheetFormatPr defaultColWidth="9.00390625" defaultRowHeight="14.25"/>
  <cols>
    <col min="1" max="1" width="5.00390625" style="175" customWidth="1"/>
    <col min="2" max="2" width="7.875" style="158" customWidth="1"/>
    <col min="3" max="3" width="13.875" style="158" customWidth="1"/>
    <col min="4" max="15" width="4.125" style="175" customWidth="1"/>
    <col min="16" max="17" width="3.75390625" style="158" customWidth="1"/>
    <col min="18" max="18" width="3.625" style="158" customWidth="1"/>
    <col min="19" max="16384" width="9.00390625" style="158" customWidth="1"/>
  </cols>
  <sheetData>
    <row r="1" spans="1:18" ht="14.25">
      <c r="A1" s="480" t="s">
        <v>1140</v>
      </c>
      <c r="B1" s="157"/>
      <c r="C1" s="157"/>
      <c r="D1" s="157"/>
      <c r="E1" s="157"/>
      <c r="F1" s="157"/>
      <c r="G1" s="157"/>
      <c r="H1" s="157"/>
      <c r="I1" s="157"/>
      <c r="J1" s="157"/>
      <c r="K1" s="157"/>
      <c r="L1" s="157"/>
      <c r="M1" s="157"/>
      <c r="N1" s="157"/>
      <c r="O1" s="157"/>
      <c r="P1" s="157"/>
      <c r="Q1" s="157"/>
      <c r="R1" s="157"/>
    </row>
    <row r="2" spans="1:18" ht="32.25" customHeight="1">
      <c r="A2" s="91" t="s">
        <v>218</v>
      </c>
      <c r="B2" s="157"/>
      <c r="C2" s="157"/>
      <c r="D2" s="157"/>
      <c r="E2" s="157"/>
      <c r="F2" s="157"/>
      <c r="G2" s="157"/>
      <c r="H2" s="157"/>
      <c r="I2" s="157"/>
      <c r="J2" s="157"/>
      <c r="K2" s="157"/>
      <c r="L2" s="157"/>
      <c r="M2" s="157"/>
      <c r="N2" s="157"/>
      <c r="O2" s="157"/>
      <c r="P2" s="157"/>
      <c r="Q2" s="157"/>
      <c r="R2" s="157"/>
    </row>
    <row r="3" spans="1:18" ht="11.25" customHeight="1">
      <c r="A3" s="119"/>
      <c r="B3" s="157"/>
      <c r="C3" s="157"/>
      <c r="D3" s="157"/>
      <c r="E3" s="157"/>
      <c r="F3" s="157"/>
      <c r="G3" s="157"/>
      <c r="H3" s="157"/>
      <c r="I3" s="157"/>
      <c r="J3" s="157"/>
      <c r="K3" s="157"/>
      <c r="L3" s="157"/>
      <c r="M3" s="176"/>
      <c r="N3" s="176"/>
      <c r="O3" s="176"/>
      <c r="P3" s="176"/>
      <c r="Q3" s="176"/>
      <c r="R3" s="157"/>
    </row>
    <row r="4" spans="1:18" ht="21.75" customHeight="1">
      <c r="A4" s="566" t="s">
        <v>314</v>
      </c>
      <c r="B4" s="566"/>
      <c r="C4" s="159"/>
      <c r="D4" s="553" t="s">
        <v>315</v>
      </c>
      <c r="E4" s="554"/>
      <c r="F4" s="160"/>
      <c r="G4" s="161"/>
      <c r="H4" s="161"/>
      <c r="I4" s="553" t="s">
        <v>316</v>
      </c>
      <c r="J4" s="554"/>
      <c r="K4" s="162"/>
      <c r="L4" s="163"/>
      <c r="N4" s="573" t="s">
        <v>317</v>
      </c>
      <c r="O4" s="574"/>
      <c r="R4" s="164"/>
    </row>
    <row r="5" spans="1:18" ht="15.75" customHeight="1">
      <c r="A5" s="165" t="s">
        <v>318</v>
      </c>
      <c r="B5" s="165" t="s">
        <v>68</v>
      </c>
      <c r="C5" s="165" t="s">
        <v>69</v>
      </c>
      <c r="D5" s="93" t="s">
        <v>70</v>
      </c>
      <c r="E5" s="93"/>
      <c r="F5" s="93"/>
      <c r="G5" s="93" t="s">
        <v>71</v>
      </c>
      <c r="H5" s="93"/>
      <c r="I5" s="93"/>
      <c r="J5" s="93" t="s">
        <v>72</v>
      </c>
      <c r="K5" s="93"/>
      <c r="L5" s="93"/>
      <c r="M5" s="93" t="s">
        <v>73</v>
      </c>
      <c r="N5" s="93"/>
      <c r="O5" s="93"/>
      <c r="P5" s="142" t="s">
        <v>370</v>
      </c>
      <c r="Q5" s="142" t="s">
        <v>371</v>
      </c>
      <c r="R5" s="142" t="s">
        <v>372</v>
      </c>
    </row>
    <row r="6" spans="1:18" ht="15.75" customHeight="1">
      <c r="A6" s="166" t="s">
        <v>74</v>
      </c>
      <c r="B6" s="166" t="s">
        <v>69</v>
      </c>
      <c r="C6" s="166" t="s">
        <v>249</v>
      </c>
      <c r="D6" s="94">
        <v>3</v>
      </c>
      <c r="E6" s="95">
        <v>2</v>
      </c>
      <c r="F6" s="167">
        <v>1</v>
      </c>
      <c r="G6" s="167">
        <v>3</v>
      </c>
      <c r="H6" s="167">
        <v>2</v>
      </c>
      <c r="I6" s="167">
        <v>1</v>
      </c>
      <c r="J6" s="167">
        <v>3</v>
      </c>
      <c r="K6" s="167">
        <v>2</v>
      </c>
      <c r="L6" s="167">
        <v>1</v>
      </c>
      <c r="M6" s="167">
        <v>3</v>
      </c>
      <c r="N6" s="167">
        <v>2</v>
      </c>
      <c r="O6" s="167">
        <v>1</v>
      </c>
      <c r="P6" s="143" t="s">
        <v>68</v>
      </c>
      <c r="Q6" s="143" t="s">
        <v>68</v>
      </c>
      <c r="R6" s="143" t="s">
        <v>68</v>
      </c>
    </row>
    <row r="7" spans="1:18" ht="25.5" customHeight="1">
      <c r="A7" s="560" t="s">
        <v>75</v>
      </c>
      <c r="B7" s="96" t="s">
        <v>76</v>
      </c>
      <c r="C7" s="97" t="s">
        <v>77</v>
      </c>
      <c r="D7" s="558" t="s">
        <v>324</v>
      </c>
      <c r="E7" s="558"/>
      <c r="F7" s="558"/>
      <c r="G7" s="559" t="s">
        <v>78</v>
      </c>
      <c r="H7" s="559"/>
      <c r="I7" s="559"/>
      <c r="J7" s="558" t="s">
        <v>373</v>
      </c>
      <c r="K7" s="558"/>
      <c r="L7" s="558"/>
      <c r="M7" s="558" t="s">
        <v>374</v>
      </c>
      <c r="N7" s="558"/>
      <c r="O7" s="558"/>
      <c r="P7" s="96"/>
      <c r="Q7" s="96"/>
      <c r="R7" s="96"/>
    </row>
    <row r="8" spans="1:18" ht="25.5" customHeight="1">
      <c r="A8" s="561"/>
      <c r="B8" s="96" t="s">
        <v>79</v>
      </c>
      <c r="C8" s="97" t="s">
        <v>80</v>
      </c>
      <c r="D8" s="558" t="s">
        <v>81</v>
      </c>
      <c r="E8" s="558"/>
      <c r="F8" s="558"/>
      <c r="G8" s="563" t="s">
        <v>82</v>
      </c>
      <c r="H8" s="564"/>
      <c r="I8" s="565"/>
      <c r="J8" s="558" t="s">
        <v>375</v>
      </c>
      <c r="K8" s="558"/>
      <c r="L8" s="558"/>
      <c r="M8" s="558" t="s">
        <v>83</v>
      </c>
      <c r="N8" s="558"/>
      <c r="O8" s="558"/>
      <c r="P8" s="96"/>
      <c r="Q8" s="96"/>
      <c r="R8" s="96"/>
    </row>
    <row r="9" spans="1:18" ht="24">
      <c r="A9" s="567"/>
      <c r="B9" s="96" t="s">
        <v>84</v>
      </c>
      <c r="C9" s="97" t="s">
        <v>85</v>
      </c>
      <c r="D9" s="558" t="s">
        <v>86</v>
      </c>
      <c r="E9" s="558"/>
      <c r="F9" s="558"/>
      <c r="G9" s="558" t="s">
        <v>163</v>
      </c>
      <c r="H9" s="558"/>
      <c r="I9" s="558"/>
      <c r="J9" s="558" t="s">
        <v>333</v>
      </c>
      <c r="K9" s="558"/>
      <c r="L9" s="558"/>
      <c r="M9" s="558" t="s">
        <v>376</v>
      </c>
      <c r="N9" s="558"/>
      <c r="O9" s="558"/>
      <c r="P9" s="96"/>
      <c r="Q9" s="96"/>
      <c r="R9" s="96"/>
    </row>
    <row r="10" spans="1:18" ht="25.5" customHeight="1">
      <c r="A10" s="560" t="s">
        <v>87</v>
      </c>
      <c r="B10" s="96" t="s">
        <v>88</v>
      </c>
      <c r="C10" s="97" t="s">
        <v>89</v>
      </c>
      <c r="D10" s="558" t="s">
        <v>335</v>
      </c>
      <c r="E10" s="558"/>
      <c r="F10" s="558"/>
      <c r="G10" s="558" t="s">
        <v>377</v>
      </c>
      <c r="H10" s="558"/>
      <c r="I10" s="558"/>
      <c r="J10" s="558" t="s">
        <v>378</v>
      </c>
      <c r="K10" s="558"/>
      <c r="L10" s="558"/>
      <c r="M10" s="558" t="s">
        <v>164</v>
      </c>
      <c r="N10" s="558"/>
      <c r="O10" s="558"/>
      <c r="P10" s="96"/>
      <c r="Q10" s="96"/>
      <c r="R10" s="96"/>
    </row>
    <row r="11" spans="1:18" ht="25.5" customHeight="1">
      <c r="A11" s="561"/>
      <c r="B11" s="96" t="s">
        <v>165</v>
      </c>
      <c r="C11" s="97" t="s">
        <v>166</v>
      </c>
      <c r="D11" s="558" t="s">
        <v>167</v>
      </c>
      <c r="E11" s="558"/>
      <c r="F11" s="558"/>
      <c r="G11" s="558" t="s">
        <v>92</v>
      </c>
      <c r="H11" s="558"/>
      <c r="I11" s="558"/>
      <c r="J11" s="558" t="s">
        <v>93</v>
      </c>
      <c r="K11" s="558"/>
      <c r="L11" s="558"/>
      <c r="M11" s="558" t="s">
        <v>168</v>
      </c>
      <c r="N11" s="558"/>
      <c r="O11" s="558"/>
      <c r="P11" s="96"/>
      <c r="Q11" s="96"/>
      <c r="R11" s="96"/>
    </row>
    <row r="12" spans="1:18" ht="25.5" customHeight="1">
      <c r="A12" s="561"/>
      <c r="B12" s="96" t="s">
        <v>94</v>
      </c>
      <c r="C12" s="97" t="s">
        <v>95</v>
      </c>
      <c r="D12" s="558" t="s">
        <v>96</v>
      </c>
      <c r="E12" s="558"/>
      <c r="F12" s="558"/>
      <c r="G12" s="558" t="s">
        <v>97</v>
      </c>
      <c r="H12" s="558"/>
      <c r="I12" s="558"/>
      <c r="J12" s="558" t="s">
        <v>169</v>
      </c>
      <c r="K12" s="558"/>
      <c r="L12" s="558"/>
      <c r="M12" s="558" t="s">
        <v>170</v>
      </c>
      <c r="N12" s="558"/>
      <c r="O12" s="558"/>
      <c r="P12" s="96"/>
      <c r="Q12" s="96"/>
      <c r="R12" s="96"/>
    </row>
    <row r="13" spans="1:18" ht="25.5" customHeight="1">
      <c r="A13" s="567"/>
      <c r="B13" s="96" t="s">
        <v>100</v>
      </c>
      <c r="C13" s="97" t="s">
        <v>101</v>
      </c>
      <c r="D13" s="558" t="s">
        <v>171</v>
      </c>
      <c r="E13" s="558"/>
      <c r="F13" s="558"/>
      <c r="G13" s="558" t="s">
        <v>172</v>
      </c>
      <c r="H13" s="558"/>
      <c r="I13" s="558"/>
      <c r="J13" s="558" t="s">
        <v>173</v>
      </c>
      <c r="K13" s="558"/>
      <c r="L13" s="558"/>
      <c r="M13" s="558" t="s">
        <v>174</v>
      </c>
      <c r="N13" s="558"/>
      <c r="O13" s="558"/>
      <c r="P13" s="96"/>
      <c r="Q13" s="96"/>
      <c r="R13" s="96"/>
    </row>
    <row r="14" spans="1:18" ht="37.5" customHeight="1">
      <c r="A14" s="560" t="s">
        <v>175</v>
      </c>
      <c r="B14" s="96" t="s">
        <v>107</v>
      </c>
      <c r="C14" s="97" t="s">
        <v>108</v>
      </c>
      <c r="D14" s="558" t="s">
        <v>176</v>
      </c>
      <c r="E14" s="558"/>
      <c r="F14" s="558"/>
      <c r="G14" s="558" t="s">
        <v>110</v>
      </c>
      <c r="H14" s="558"/>
      <c r="I14" s="558"/>
      <c r="J14" s="558" t="s">
        <v>111</v>
      </c>
      <c r="K14" s="558"/>
      <c r="L14" s="558"/>
      <c r="M14" s="558" t="s">
        <v>112</v>
      </c>
      <c r="N14" s="558"/>
      <c r="O14" s="558"/>
      <c r="P14" s="96"/>
      <c r="Q14" s="96"/>
      <c r="R14" s="96"/>
    </row>
    <row r="15" spans="1:18" ht="25.5" customHeight="1">
      <c r="A15" s="561"/>
      <c r="B15" s="96" t="s">
        <v>177</v>
      </c>
      <c r="C15" s="97" t="s">
        <v>114</v>
      </c>
      <c r="D15" s="558" t="s">
        <v>178</v>
      </c>
      <c r="E15" s="558"/>
      <c r="F15" s="558"/>
      <c r="G15" s="558" t="s">
        <v>179</v>
      </c>
      <c r="H15" s="558"/>
      <c r="I15" s="558"/>
      <c r="J15" s="558" t="s">
        <v>180</v>
      </c>
      <c r="K15" s="558"/>
      <c r="L15" s="558"/>
      <c r="M15" s="558" t="s">
        <v>181</v>
      </c>
      <c r="N15" s="558"/>
      <c r="O15" s="558"/>
      <c r="P15" s="96"/>
      <c r="Q15" s="96"/>
      <c r="R15" s="96"/>
    </row>
    <row r="16" spans="1:18" ht="25.5" customHeight="1">
      <c r="A16" s="561"/>
      <c r="B16" s="96" t="s">
        <v>115</v>
      </c>
      <c r="C16" s="97" t="s">
        <v>116</v>
      </c>
      <c r="D16" s="558" t="s">
        <v>182</v>
      </c>
      <c r="E16" s="558"/>
      <c r="F16" s="558"/>
      <c r="G16" s="558" t="s">
        <v>183</v>
      </c>
      <c r="H16" s="558"/>
      <c r="I16" s="558"/>
      <c r="J16" s="558" t="s">
        <v>119</v>
      </c>
      <c r="K16" s="558"/>
      <c r="L16" s="558"/>
      <c r="M16" s="558" t="s">
        <v>120</v>
      </c>
      <c r="N16" s="558"/>
      <c r="O16" s="558"/>
      <c r="P16" s="96"/>
      <c r="Q16" s="96"/>
      <c r="R16" s="96"/>
    </row>
    <row r="17" spans="1:18" ht="37.5" customHeight="1">
      <c r="A17" s="561"/>
      <c r="B17" s="96" t="s">
        <v>184</v>
      </c>
      <c r="C17" s="97" t="s">
        <v>185</v>
      </c>
      <c r="D17" s="558" t="s">
        <v>379</v>
      </c>
      <c r="E17" s="558"/>
      <c r="F17" s="558"/>
      <c r="G17" s="558" t="s">
        <v>186</v>
      </c>
      <c r="H17" s="558"/>
      <c r="I17" s="558"/>
      <c r="J17" s="558" t="s">
        <v>187</v>
      </c>
      <c r="K17" s="558"/>
      <c r="L17" s="558"/>
      <c r="M17" s="558" t="s">
        <v>188</v>
      </c>
      <c r="N17" s="558"/>
      <c r="O17" s="558"/>
      <c r="P17" s="96"/>
      <c r="Q17" s="96"/>
      <c r="R17" s="96"/>
    </row>
    <row r="18" spans="1:18" ht="25.5" customHeight="1">
      <c r="A18" s="561"/>
      <c r="B18" s="96" t="s">
        <v>125</v>
      </c>
      <c r="C18" s="97" t="s">
        <v>126</v>
      </c>
      <c r="D18" s="558" t="s">
        <v>127</v>
      </c>
      <c r="E18" s="558"/>
      <c r="F18" s="558"/>
      <c r="G18" s="558" t="s">
        <v>128</v>
      </c>
      <c r="H18" s="558"/>
      <c r="I18" s="558"/>
      <c r="J18" s="558" t="s">
        <v>129</v>
      </c>
      <c r="K18" s="558"/>
      <c r="L18" s="558"/>
      <c r="M18" s="558" t="s">
        <v>189</v>
      </c>
      <c r="N18" s="558"/>
      <c r="O18" s="558"/>
      <c r="P18" s="96"/>
      <c r="Q18" s="96"/>
      <c r="R18" s="96"/>
    </row>
    <row r="19" spans="1:18" ht="25.5" customHeight="1">
      <c r="A19" s="567"/>
      <c r="B19" s="96" t="s">
        <v>190</v>
      </c>
      <c r="C19" s="97" t="s">
        <v>191</v>
      </c>
      <c r="D19" s="558" t="s">
        <v>380</v>
      </c>
      <c r="E19" s="558"/>
      <c r="F19" s="558"/>
      <c r="G19" s="558" t="s">
        <v>381</v>
      </c>
      <c r="H19" s="558"/>
      <c r="I19" s="558"/>
      <c r="J19" s="558" t="s">
        <v>382</v>
      </c>
      <c r="K19" s="558"/>
      <c r="L19" s="558"/>
      <c r="M19" s="558" t="s">
        <v>192</v>
      </c>
      <c r="N19" s="558"/>
      <c r="O19" s="558"/>
      <c r="P19" s="96"/>
      <c r="Q19" s="96"/>
      <c r="R19" s="96"/>
    </row>
    <row r="20" spans="1:18" ht="37.5" customHeight="1">
      <c r="A20" s="562" t="s">
        <v>154</v>
      </c>
      <c r="B20" s="96" t="s">
        <v>155</v>
      </c>
      <c r="C20" s="97" t="s">
        <v>156</v>
      </c>
      <c r="D20" s="558" t="s">
        <v>364</v>
      </c>
      <c r="E20" s="558"/>
      <c r="F20" s="558"/>
      <c r="G20" s="558" t="s">
        <v>365</v>
      </c>
      <c r="H20" s="558"/>
      <c r="I20" s="558"/>
      <c r="J20" s="563" t="s">
        <v>366</v>
      </c>
      <c r="K20" s="564"/>
      <c r="L20" s="565"/>
      <c r="M20" s="558" t="s">
        <v>367</v>
      </c>
      <c r="N20" s="558"/>
      <c r="O20" s="558"/>
      <c r="P20" s="96"/>
      <c r="Q20" s="96"/>
      <c r="R20" s="96"/>
    </row>
    <row r="21" spans="1:18" ht="27.75" customHeight="1">
      <c r="A21" s="562"/>
      <c r="B21" s="96" t="s">
        <v>157</v>
      </c>
      <c r="C21" s="555"/>
      <c r="D21" s="556"/>
      <c r="E21" s="556"/>
      <c r="F21" s="556"/>
      <c r="G21" s="556"/>
      <c r="H21" s="556"/>
      <c r="I21" s="556"/>
      <c r="J21" s="556"/>
      <c r="K21" s="556"/>
      <c r="L21" s="556"/>
      <c r="M21" s="556"/>
      <c r="N21" s="556"/>
      <c r="O21" s="557"/>
      <c r="P21" s="146"/>
      <c r="Q21" s="99" t="s">
        <v>321</v>
      </c>
      <c r="R21" s="147"/>
    </row>
    <row r="22" spans="1:18" ht="27.75" customHeight="1">
      <c r="A22" s="562"/>
      <c r="B22" s="96" t="s">
        <v>158</v>
      </c>
      <c r="C22" s="568"/>
      <c r="D22" s="569"/>
      <c r="E22" s="569"/>
      <c r="F22" s="569"/>
      <c r="G22" s="569"/>
      <c r="H22" s="569"/>
      <c r="I22" s="569"/>
      <c r="J22" s="569"/>
      <c r="K22" s="569"/>
      <c r="L22" s="569"/>
      <c r="M22" s="569"/>
      <c r="N22" s="569"/>
      <c r="O22" s="570"/>
      <c r="P22" s="146"/>
      <c r="Q22" s="99" t="s">
        <v>321</v>
      </c>
      <c r="R22" s="147"/>
    </row>
    <row r="23" spans="1:18" ht="13.5" customHeight="1">
      <c r="A23" s="560" t="s">
        <v>297</v>
      </c>
      <c r="B23" s="101" t="s">
        <v>383</v>
      </c>
      <c r="C23" s="102"/>
      <c r="D23" s="103"/>
      <c r="E23" s="103"/>
      <c r="F23" s="103"/>
      <c r="G23" s="103"/>
      <c r="H23" s="103"/>
      <c r="I23" s="103"/>
      <c r="J23" s="103"/>
      <c r="K23" s="103"/>
      <c r="L23" s="103"/>
      <c r="M23" s="103"/>
      <c r="N23" s="103"/>
      <c r="O23" s="103"/>
      <c r="P23" s="102"/>
      <c r="Q23" s="102"/>
      <c r="R23" s="104"/>
    </row>
    <row r="24" spans="1:18" ht="13.5" customHeight="1">
      <c r="A24" s="561"/>
      <c r="B24" s="120" t="s">
        <v>384</v>
      </c>
      <c r="C24" s="121"/>
      <c r="D24" s="122"/>
      <c r="E24" s="122"/>
      <c r="F24" s="122"/>
      <c r="G24" s="122"/>
      <c r="H24" s="122"/>
      <c r="I24" s="122"/>
      <c r="J24" s="122"/>
      <c r="K24" s="122"/>
      <c r="L24" s="122"/>
      <c r="M24" s="122" t="s">
        <v>319</v>
      </c>
      <c r="N24" s="122"/>
      <c r="O24" s="122"/>
      <c r="P24" s="121"/>
      <c r="Q24" s="121"/>
      <c r="R24" s="123"/>
    </row>
    <row r="25" spans="1:18" ht="13.5" customHeight="1">
      <c r="A25" s="561"/>
      <c r="B25" s="124" t="s">
        <v>385</v>
      </c>
      <c r="C25" s="106"/>
      <c r="D25" s="107"/>
      <c r="E25" s="107"/>
      <c r="F25" s="107"/>
      <c r="G25" s="107"/>
      <c r="H25" s="107"/>
      <c r="I25" s="107"/>
      <c r="J25" s="107"/>
      <c r="K25" s="107"/>
      <c r="L25" s="107"/>
      <c r="M25" s="107"/>
      <c r="N25" s="107"/>
      <c r="O25" s="107"/>
      <c r="P25" s="106"/>
      <c r="Q25" s="106"/>
      <c r="R25" s="108"/>
    </row>
    <row r="26" spans="1:18" ht="13.5" customHeight="1">
      <c r="A26" s="561"/>
      <c r="B26" s="120" t="s">
        <v>384</v>
      </c>
      <c r="C26" s="121"/>
      <c r="D26" s="122"/>
      <c r="E26" s="122"/>
      <c r="F26" s="122"/>
      <c r="G26" s="122"/>
      <c r="H26" s="122"/>
      <c r="I26" s="122"/>
      <c r="J26" s="122"/>
      <c r="K26" s="122"/>
      <c r="L26" s="122"/>
      <c r="M26" s="122" t="s">
        <v>193</v>
      </c>
      <c r="N26" s="122"/>
      <c r="O26" s="122"/>
      <c r="P26" s="121"/>
      <c r="Q26" s="121"/>
      <c r="R26" s="123"/>
    </row>
    <row r="27" spans="1:18" ht="13.5" customHeight="1">
      <c r="A27" s="561"/>
      <c r="B27" s="124" t="s">
        <v>386</v>
      </c>
      <c r="C27" s="106"/>
      <c r="D27" s="107"/>
      <c r="E27" s="107"/>
      <c r="F27" s="107"/>
      <c r="G27" s="107"/>
      <c r="H27" s="107"/>
      <c r="I27" s="107"/>
      <c r="J27" s="107"/>
      <c r="K27" s="107"/>
      <c r="L27" s="107"/>
      <c r="M27" s="107"/>
      <c r="N27" s="107"/>
      <c r="O27" s="107"/>
      <c r="P27" s="106"/>
      <c r="Q27" s="106"/>
      <c r="R27" s="108"/>
    </row>
    <row r="28" spans="1:18" ht="13.5" customHeight="1">
      <c r="A28" s="561"/>
      <c r="B28" s="120" t="s">
        <v>384</v>
      </c>
      <c r="C28" s="121"/>
      <c r="D28" s="122"/>
      <c r="E28" s="122"/>
      <c r="F28" s="122"/>
      <c r="G28" s="122"/>
      <c r="H28" s="122"/>
      <c r="I28" s="122"/>
      <c r="J28" s="122"/>
      <c r="K28" s="122"/>
      <c r="L28" s="122"/>
      <c r="M28" s="122" t="s">
        <v>194</v>
      </c>
      <c r="N28" s="122"/>
      <c r="O28" s="122"/>
      <c r="P28" s="121"/>
      <c r="Q28" s="121"/>
      <c r="R28" s="123"/>
    </row>
    <row r="29" spans="1:18" ht="13.5" customHeight="1">
      <c r="A29" s="567"/>
      <c r="B29" s="125" t="s">
        <v>387</v>
      </c>
      <c r="C29" s="126"/>
      <c r="D29" s="112"/>
      <c r="E29" s="127"/>
      <c r="F29" s="127"/>
      <c r="G29" s="112"/>
      <c r="H29" s="127"/>
      <c r="I29" s="127"/>
      <c r="J29" s="112"/>
      <c r="K29" s="112"/>
      <c r="L29" s="112"/>
      <c r="M29" s="112"/>
      <c r="N29" s="112"/>
      <c r="O29" s="112"/>
      <c r="P29" s="111"/>
      <c r="Q29" s="111"/>
      <c r="R29" s="114"/>
    </row>
    <row r="30" spans="1:18" ht="15.75" customHeight="1">
      <c r="A30" s="169"/>
      <c r="B30" s="102"/>
      <c r="C30" s="102"/>
      <c r="D30" s="103"/>
      <c r="E30" s="103"/>
      <c r="F30" s="103"/>
      <c r="G30" s="103"/>
      <c r="H30" s="103"/>
      <c r="I30" s="103"/>
      <c r="J30" s="103"/>
      <c r="K30" s="103"/>
      <c r="L30" s="103"/>
      <c r="M30" s="103"/>
      <c r="N30" s="103"/>
      <c r="O30" s="103"/>
      <c r="P30" s="102"/>
      <c r="Q30" s="102"/>
      <c r="R30" s="104"/>
    </row>
    <row r="31" spans="1:18" ht="15.75" customHeight="1">
      <c r="A31" s="561" t="s">
        <v>159</v>
      </c>
      <c r="B31" s="172"/>
      <c r="C31" s="106"/>
      <c r="D31" s="107"/>
      <c r="E31" s="107"/>
      <c r="F31" s="107"/>
      <c r="G31" s="107"/>
      <c r="H31" s="107"/>
      <c r="I31" s="107"/>
      <c r="J31" s="107"/>
      <c r="K31" s="107"/>
      <c r="L31" s="107"/>
      <c r="M31" s="107"/>
      <c r="N31" s="107"/>
      <c r="O31" s="107"/>
      <c r="P31" s="106"/>
      <c r="Q31" s="106"/>
      <c r="R31" s="108"/>
    </row>
    <row r="32" spans="1:18" ht="15.75" customHeight="1">
      <c r="A32" s="561"/>
      <c r="B32" s="106"/>
      <c r="C32" s="106"/>
      <c r="D32" s="107"/>
      <c r="E32" s="107"/>
      <c r="F32" s="107"/>
      <c r="G32" s="107"/>
      <c r="H32" s="107"/>
      <c r="I32" s="107"/>
      <c r="J32" s="107"/>
      <c r="K32" s="107"/>
      <c r="L32" s="107"/>
      <c r="M32" s="107"/>
      <c r="N32" s="107"/>
      <c r="O32" s="107"/>
      <c r="P32" s="106"/>
      <c r="Q32" s="106"/>
      <c r="R32" s="108"/>
    </row>
    <row r="33" spans="1:18" ht="15.75" customHeight="1">
      <c r="A33" s="168"/>
      <c r="B33" s="111"/>
      <c r="C33" s="111"/>
      <c r="D33" s="112"/>
      <c r="E33" s="112"/>
      <c r="F33" s="112"/>
      <c r="G33" s="112"/>
      <c r="H33" s="112"/>
      <c r="I33" s="112"/>
      <c r="J33" s="112"/>
      <c r="K33" s="112"/>
      <c r="L33" s="112"/>
      <c r="M33" s="112" t="s">
        <v>195</v>
      </c>
      <c r="N33" s="112"/>
      <c r="O33" s="112"/>
      <c r="P33" s="111"/>
      <c r="Q33" s="111"/>
      <c r="R33" s="114"/>
    </row>
    <row r="34" spans="1:18" ht="11.25" customHeight="1">
      <c r="A34" s="115" t="s">
        <v>161</v>
      </c>
      <c r="B34" s="144" t="s">
        <v>388</v>
      </c>
      <c r="C34" s="117"/>
      <c r="D34" s="118"/>
      <c r="E34" s="118"/>
      <c r="F34" s="118"/>
      <c r="G34" s="118"/>
      <c r="H34" s="118"/>
      <c r="I34" s="118"/>
      <c r="J34" s="118"/>
      <c r="K34" s="118"/>
      <c r="L34" s="118"/>
      <c r="M34" s="118"/>
      <c r="N34" s="118"/>
      <c r="O34" s="118"/>
      <c r="P34" s="117"/>
      <c r="Q34" s="117"/>
      <c r="R34" s="117"/>
    </row>
    <row r="35" spans="1:18" ht="12.75" customHeight="1">
      <c r="A35" s="173"/>
      <c r="B35" s="145" t="s">
        <v>389</v>
      </c>
      <c r="C35" s="174"/>
      <c r="D35" s="173"/>
      <c r="E35" s="173"/>
      <c r="F35" s="173"/>
      <c r="G35" s="173"/>
      <c r="H35" s="173"/>
      <c r="I35" s="173"/>
      <c r="J35" s="173"/>
      <c r="K35" s="173"/>
      <c r="L35" s="173"/>
      <c r="M35" s="173"/>
      <c r="N35" s="173"/>
      <c r="O35" s="173"/>
      <c r="P35" s="174"/>
      <c r="Q35" s="174"/>
      <c r="R35" s="174"/>
    </row>
    <row r="36" spans="1:18" ht="14.25">
      <c r="A36" s="173"/>
      <c r="B36" s="174"/>
      <c r="C36" s="174"/>
      <c r="D36" s="173"/>
      <c r="E36" s="173"/>
      <c r="F36" s="173"/>
      <c r="G36" s="173"/>
      <c r="H36" s="173"/>
      <c r="I36" s="173"/>
      <c r="J36" s="173"/>
      <c r="K36" s="173"/>
      <c r="L36" s="173"/>
      <c r="M36" s="173"/>
      <c r="N36" s="173"/>
      <c r="O36" s="173"/>
      <c r="P36" s="174"/>
      <c r="Q36" s="174"/>
      <c r="R36" s="174"/>
    </row>
    <row r="37" spans="1:18" ht="14.25">
      <c r="A37" s="173"/>
      <c r="B37" s="174"/>
      <c r="C37" s="174"/>
      <c r="D37" s="173"/>
      <c r="E37" s="173"/>
      <c r="F37" s="173"/>
      <c r="G37" s="173"/>
      <c r="H37" s="173"/>
      <c r="I37" s="173"/>
      <c r="J37" s="173"/>
      <c r="K37" s="173"/>
      <c r="L37" s="173"/>
      <c r="M37" s="173"/>
      <c r="N37" s="173"/>
      <c r="O37" s="173"/>
      <c r="P37" s="174"/>
      <c r="Q37" s="174"/>
      <c r="R37" s="174"/>
    </row>
    <row r="38" spans="1:18" ht="14.25">
      <c r="A38" s="173"/>
      <c r="B38" s="174"/>
      <c r="C38" s="174"/>
      <c r="D38" s="173"/>
      <c r="E38" s="173"/>
      <c r="F38" s="173"/>
      <c r="G38" s="173"/>
      <c r="H38" s="173"/>
      <c r="I38" s="173"/>
      <c r="J38" s="173"/>
      <c r="K38" s="173"/>
      <c r="L38" s="173"/>
      <c r="M38" s="173"/>
      <c r="N38" s="173"/>
      <c r="O38" s="173"/>
      <c r="P38" s="174"/>
      <c r="Q38" s="174"/>
      <c r="R38" s="174"/>
    </row>
    <row r="39" spans="1:18" ht="14.25">
      <c r="A39" s="173"/>
      <c r="B39" s="174"/>
      <c r="C39" s="174"/>
      <c r="D39" s="173"/>
      <c r="E39" s="173"/>
      <c r="F39" s="173"/>
      <c r="G39" s="173"/>
      <c r="H39" s="173"/>
      <c r="I39" s="173"/>
      <c r="J39" s="173"/>
      <c r="K39" s="173"/>
      <c r="L39" s="173"/>
      <c r="M39" s="173"/>
      <c r="N39" s="173"/>
      <c r="O39" s="173"/>
      <c r="P39" s="174"/>
      <c r="Q39" s="174"/>
      <c r="R39" s="174"/>
    </row>
    <row r="40" spans="1:18" ht="14.25">
      <c r="A40" s="173"/>
      <c r="B40" s="174"/>
      <c r="C40" s="174"/>
      <c r="D40" s="173"/>
      <c r="E40" s="173"/>
      <c r="F40" s="173"/>
      <c r="G40" s="173"/>
      <c r="H40" s="173"/>
      <c r="I40" s="173"/>
      <c r="J40" s="173"/>
      <c r="K40" s="173"/>
      <c r="L40" s="173"/>
      <c r="M40" s="173"/>
      <c r="N40" s="173"/>
      <c r="O40" s="173"/>
      <c r="P40" s="174"/>
      <c r="Q40" s="174"/>
      <c r="R40" s="174"/>
    </row>
    <row r="41" spans="1:18" ht="14.25">
      <c r="A41" s="173"/>
      <c r="B41" s="174"/>
      <c r="C41" s="174"/>
      <c r="D41" s="173"/>
      <c r="E41" s="173"/>
      <c r="F41" s="173"/>
      <c r="G41" s="173"/>
      <c r="H41" s="173"/>
      <c r="I41" s="173"/>
      <c r="J41" s="173"/>
      <c r="K41" s="173"/>
      <c r="L41" s="173"/>
      <c r="M41" s="173"/>
      <c r="N41" s="173"/>
      <c r="O41" s="173"/>
      <c r="P41" s="174"/>
      <c r="Q41" s="174"/>
      <c r="R41" s="174"/>
    </row>
    <row r="42" spans="1:18" ht="14.25">
      <c r="A42" s="173"/>
      <c r="B42" s="174"/>
      <c r="C42" s="174"/>
      <c r="D42" s="173"/>
      <c r="E42" s="173"/>
      <c r="F42" s="173"/>
      <c r="G42" s="173"/>
      <c r="H42" s="173"/>
      <c r="I42" s="173"/>
      <c r="J42" s="173"/>
      <c r="K42" s="173"/>
      <c r="L42" s="173"/>
      <c r="M42" s="173"/>
      <c r="N42" s="173"/>
      <c r="O42" s="173"/>
      <c r="P42" s="174"/>
      <c r="Q42" s="174"/>
      <c r="R42" s="174"/>
    </row>
    <row r="43" spans="1:18" ht="14.25">
      <c r="A43" s="173"/>
      <c r="B43" s="174"/>
      <c r="C43" s="174"/>
      <c r="D43" s="173"/>
      <c r="E43" s="173"/>
      <c r="F43" s="173"/>
      <c r="G43" s="173"/>
      <c r="H43" s="173"/>
      <c r="I43" s="173"/>
      <c r="J43" s="173"/>
      <c r="K43" s="173"/>
      <c r="L43" s="173"/>
      <c r="M43" s="173"/>
      <c r="N43" s="173"/>
      <c r="O43" s="173"/>
      <c r="P43" s="174"/>
      <c r="Q43" s="174"/>
      <c r="R43" s="174"/>
    </row>
    <row r="44" spans="1:18" ht="14.25">
      <c r="A44" s="173"/>
      <c r="B44" s="174"/>
      <c r="C44" s="174"/>
      <c r="D44" s="173"/>
      <c r="E44" s="173"/>
      <c r="F44" s="173"/>
      <c r="G44" s="173"/>
      <c r="H44" s="173"/>
      <c r="I44" s="173"/>
      <c r="J44" s="173"/>
      <c r="K44" s="173"/>
      <c r="L44" s="173"/>
      <c r="M44" s="173"/>
      <c r="N44" s="173"/>
      <c r="O44" s="173"/>
      <c r="P44" s="174"/>
      <c r="Q44" s="174"/>
      <c r="R44" s="174"/>
    </row>
    <row r="45" spans="1:18" ht="14.25">
      <c r="A45" s="173"/>
      <c r="B45" s="174"/>
      <c r="C45" s="174"/>
      <c r="D45" s="173"/>
      <c r="E45" s="173"/>
      <c r="F45" s="173"/>
      <c r="G45" s="173"/>
      <c r="H45" s="173"/>
      <c r="I45" s="173"/>
      <c r="J45" s="173"/>
      <c r="K45" s="173"/>
      <c r="L45" s="173"/>
      <c r="M45" s="173"/>
      <c r="N45" s="173"/>
      <c r="O45" s="173"/>
      <c r="P45" s="174"/>
      <c r="Q45" s="174"/>
      <c r="R45" s="174"/>
    </row>
    <row r="46" spans="1:18" ht="14.25">
      <c r="A46" s="173"/>
      <c r="B46" s="174"/>
      <c r="C46" s="174"/>
      <c r="D46" s="173"/>
      <c r="E46" s="173"/>
      <c r="F46" s="173"/>
      <c r="G46" s="173"/>
      <c r="H46" s="173"/>
      <c r="I46" s="173"/>
      <c r="J46" s="173"/>
      <c r="K46" s="173"/>
      <c r="L46" s="173"/>
      <c r="M46" s="173"/>
      <c r="N46" s="173"/>
      <c r="O46" s="173"/>
      <c r="P46" s="174"/>
      <c r="Q46" s="174"/>
      <c r="R46" s="174"/>
    </row>
    <row r="47" spans="1:18" ht="14.25">
      <c r="A47" s="173"/>
      <c r="B47" s="174"/>
      <c r="C47" s="174"/>
      <c r="D47" s="173"/>
      <c r="E47" s="173"/>
      <c r="F47" s="173"/>
      <c r="G47" s="173"/>
      <c r="H47" s="173"/>
      <c r="I47" s="173"/>
      <c r="J47" s="173"/>
      <c r="K47" s="173"/>
      <c r="L47" s="173"/>
      <c r="M47" s="173"/>
      <c r="N47" s="173"/>
      <c r="O47" s="173"/>
      <c r="P47" s="174"/>
      <c r="Q47" s="174"/>
      <c r="R47" s="174"/>
    </row>
    <row r="48" spans="1:18" ht="14.25">
      <c r="A48" s="173"/>
      <c r="B48" s="174"/>
      <c r="C48" s="174"/>
      <c r="D48" s="173"/>
      <c r="E48" s="173"/>
      <c r="F48" s="173"/>
      <c r="G48" s="173"/>
      <c r="H48" s="173"/>
      <c r="I48" s="173"/>
      <c r="J48" s="173"/>
      <c r="K48" s="173"/>
      <c r="L48" s="173"/>
      <c r="M48" s="173"/>
      <c r="N48" s="173"/>
      <c r="O48" s="173"/>
      <c r="P48" s="174"/>
      <c r="Q48" s="174"/>
      <c r="R48" s="174"/>
    </row>
    <row r="49" spans="1:18" ht="14.25">
      <c r="A49" s="173"/>
      <c r="B49" s="174"/>
      <c r="C49" s="174"/>
      <c r="D49" s="173"/>
      <c r="E49" s="173"/>
      <c r="F49" s="173"/>
      <c r="G49" s="173"/>
      <c r="H49" s="173"/>
      <c r="I49" s="173"/>
      <c r="J49" s="173"/>
      <c r="K49" s="173"/>
      <c r="L49" s="173"/>
      <c r="M49" s="173"/>
      <c r="N49" s="173"/>
      <c r="O49" s="173"/>
      <c r="P49" s="174"/>
      <c r="Q49" s="174"/>
      <c r="R49" s="174"/>
    </row>
    <row r="50" spans="1:18" ht="14.25">
      <c r="A50" s="173"/>
      <c r="B50" s="174"/>
      <c r="C50" s="174"/>
      <c r="D50" s="173"/>
      <c r="E50" s="173"/>
      <c r="F50" s="173"/>
      <c r="G50" s="173"/>
      <c r="H50" s="173"/>
      <c r="I50" s="173"/>
      <c r="J50" s="173"/>
      <c r="K50" s="173"/>
      <c r="L50" s="173"/>
      <c r="M50" s="173"/>
      <c r="N50" s="173"/>
      <c r="O50" s="173"/>
      <c r="P50" s="174"/>
      <c r="Q50" s="174"/>
      <c r="R50" s="174"/>
    </row>
    <row r="51" spans="1:18" ht="14.25">
      <c r="A51" s="173"/>
      <c r="B51" s="174"/>
      <c r="C51" s="174"/>
      <c r="D51" s="173"/>
      <c r="E51" s="173"/>
      <c r="F51" s="173"/>
      <c r="G51" s="173"/>
      <c r="H51" s="173"/>
      <c r="I51" s="173"/>
      <c r="J51" s="173"/>
      <c r="K51" s="173"/>
      <c r="L51" s="173"/>
      <c r="M51" s="173"/>
      <c r="N51" s="173"/>
      <c r="O51" s="173"/>
      <c r="P51" s="174"/>
      <c r="Q51" s="174"/>
      <c r="R51" s="174"/>
    </row>
    <row r="52" spans="1:18" ht="14.25">
      <c r="A52" s="173"/>
      <c r="B52" s="174"/>
      <c r="C52" s="174"/>
      <c r="D52" s="173"/>
      <c r="E52" s="173"/>
      <c r="F52" s="173"/>
      <c r="G52" s="173"/>
      <c r="H52" s="173"/>
      <c r="I52" s="173"/>
      <c r="J52" s="173"/>
      <c r="K52" s="173"/>
      <c r="L52" s="173"/>
      <c r="M52" s="173"/>
      <c r="N52" s="173"/>
      <c r="O52" s="173"/>
      <c r="P52" s="174"/>
      <c r="Q52" s="174"/>
      <c r="R52" s="174"/>
    </row>
    <row r="53" spans="1:18" ht="14.25">
      <c r="A53" s="173"/>
      <c r="B53" s="174"/>
      <c r="C53" s="174"/>
      <c r="D53" s="173"/>
      <c r="E53" s="173"/>
      <c r="F53" s="173"/>
      <c r="G53" s="173"/>
      <c r="H53" s="173"/>
      <c r="I53" s="173"/>
      <c r="J53" s="173"/>
      <c r="K53" s="173"/>
      <c r="L53" s="173"/>
      <c r="M53" s="173"/>
      <c r="N53" s="173"/>
      <c r="O53" s="173"/>
      <c r="P53" s="174"/>
      <c r="Q53" s="174"/>
      <c r="R53" s="174"/>
    </row>
    <row r="54" spans="1:18" ht="14.25">
      <c r="A54" s="173"/>
      <c r="B54" s="174"/>
      <c r="C54" s="174"/>
      <c r="D54" s="173"/>
      <c r="E54" s="173"/>
      <c r="F54" s="173"/>
      <c r="G54" s="173"/>
      <c r="H54" s="173"/>
      <c r="I54" s="173"/>
      <c r="J54" s="173"/>
      <c r="K54" s="173"/>
      <c r="L54" s="173"/>
      <c r="M54" s="173"/>
      <c r="N54" s="173"/>
      <c r="O54" s="173"/>
      <c r="P54" s="174"/>
      <c r="Q54" s="174"/>
      <c r="R54" s="174"/>
    </row>
    <row r="55" spans="1:18" ht="14.25">
      <c r="A55" s="173"/>
      <c r="B55" s="174"/>
      <c r="C55" s="174"/>
      <c r="D55" s="173"/>
      <c r="E55" s="173"/>
      <c r="F55" s="173"/>
      <c r="G55" s="173"/>
      <c r="H55" s="173"/>
      <c r="I55" s="173"/>
      <c r="J55" s="173"/>
      <c r="K55" s="173"/>
      <c r="L55" s="173"/>
      <c r="M55" s="173"/>
      <c r="N55" s="173"/>
      <c r="O55" s="173"/>
      <c r="P55" s="174"/>
      <c r="Q55" s="174"/>
      <c r="R55" s="174"/>
    </row>
    <row r="56" spans="1:18" ht="14.25">
      <c r="A56" s="173"/>
      <c r="B56" s="174"/>
      <c r="C56" s="174"/>
      <c r="D56" s="173"/>
      <c r="E56" s="173"/>
      <c r="F56" s="173"/>
      <c r="G56" s="173"/>
      <c r="H56" s="173"/>
      <c r="I56" s="173"/>
      <c r="J56" s="173"/>
      <c r="K56" s="173"/>
      <c r="L56" s="173"/>
      <c r="M56" s="173"/>
      <c r="N56" s="173"/>
      <c r="O56" s="173"/>
      <c r="P56" s="174"/>
      <c r="Q56" s="174"/>
      <c r="R56" s="174"/>
    </row>
    <row r="57" spans="1:18" ht="14.25">
      <c r="A57" s="173"/>
      <c r="B57" s="174"/>
      <c r="C57" s="174"/>
      <c r="D57" s="173"/>
      <c r="E57" s="173"/>
      <c r="F57" s="173"/>
      <c r="G57" s="173"/>
      <c r="H57" s="173"/>
      <c r="I57" s="173"/>
      <c r="J57" s="173"/>
      <c r="K57" s="173"/>
      <c r="L57" s="173"/>
      <c r="M57" s="173"/>
      <c r="N57" s="173"/>
      <c r="O57" s="173"/>
      <c r="P57" s="174"/>
      <c r="Q57" s="174"/>
      <c r="R57" s="174"/>
    </row>
  </sheetData>
  <mergeCells count="68">
    <mergeCell ref="D4:E4"/>
    <mergeCell ref="I4:J4"/>
    <mergeCell ref="A4:B4"/>
    <mergeCell ref="J7:L7"/>
    <mergeCell ref="A10:A13"/>
    <mergeCell ref="A7:A9"/>
    <mergeCell ref="D8:F8"/>
    <mergeCell ref="G8:I8"/>
    <mergeCell ref="D10:F10"/>
    <mergeCell ref="D11:F11"/>
    <mergeCell ref="D9:F9"/>
    <mergeCell ref="G7:I7"/>
    <mergeCell ref="D7:F7"/>
    <mergeCell ref="G9:I9"/>
    <mergeCell ref="M7:O7"/>
    <mergeCell ref="A31:A32"/>
    <mergeCell ref="D12:F12"/>
    <mergeCell ref="A20:A22"/>
    <mergeCell ref="C21:O21"/>
    <mergeCell ref="C22:O22"/>
    <mergeCell ref="D13:F13"/>
    <mergeCell ref="A23:A29"/>
    <mergeCell ref="J12:L12"/>
    <mergeCell ref="M12:O12"/>
    <mergeCell ref="D15:F15"/>
    <mergeCell ref="J8:L8"/>
    <mergeCell ref="M8:O8"/>
    <mergeCell ref="J9:L9"/>
    <mergeCell ref="M9:O9"/>
    <mergeCell ref="M10:O10"/>
    <mergeCell ref="G13:I13"/>
    <mergeCell ref="J13:L13"/>
    <mergeCell ref="M13:O13"/>
    <mergeCell ref="G11:I11"/>
    <mergeCell ref="J11:L11"/>
    <mergeCell ref="M11:O11"/>
    <mergeCell ref="G12:I12"/>
    <mergeCell ref="G10:I10"/>
    <mergeCell ref="J10:L10"/>
    <mergeCell ref="M17:O17"/>
    <mergeCell ref="G15:I15"/>
    <mergeCell ref="J15:L15"/>
    <mergeCell ref="M15:O15"/>
    <mergeCell ref="M16:O16"/>
    <mergeCell ref="D16:F16"/>
    <mergeCell ref="G18:I18"/>
    <mergeCell ref="J18:L18"/>
    <mergeCell ref="D18:F18"/>
    <mergeCell ref="G16:I16"/>
    <mergeCell ref="J16:L16"/>
    <mergeCell ref="D17:F17"/>
    <mergeCell ref="G17:I17"/>
    <mergeCell ref="J17:L17"/>
    <mergeCell ref="M18:O18"/>
    <mergeCell ref="D19:F19"/>
    <mergeCell ref="G19:I19"/>
    <mergeCell ref="J19:L19"/>
    <mergeCell ref="M19:O19"/>
    <mergeCell ref="N4:O4"/>
    <mergeCell ref="A14:A19"/>
    <mergeCell ref="G20:I20"/>
    <mergeCell ref="J20:L20"/>
    <mergeCell ref="M20:O20"/>
    <mergeCell ref="D20:F20"/>
    <mergeCell ref="D14:F14"/>
    <mergeCell ref="G14:I14"/>
    <mergeCell ref="J14:L14"/>
    <mergeCell ref="M14:O14"/>
  </mergeCells>
  <printOptions horizontalCentered="1"/>
  <pageMargins left="0.1968503937007874" right="0.1968503937007874" top="0.3937007874015748" bottom="0.1968503937007874" header="0.5118110236220472" footer="0.5118110236220472"/>
  <pageSetup horizontalDpi="100" verticalDpi="100" orientation="portrait" paperSize="9" r:id="rId2"/>
  <drawing r:id="rId1"/>
</worksheet>
</file>

<file path=xl/worksheets/sheet16.xml><?xml version="1.0" encoding="utf-8"?>
<worksheet xmlns="http://schemas.openxmlformats.org/spreadsheetml/2006/main" xmlns:r="http://schemas.openxmlformats.org/officeDocument/2006/relationships">
  <dimension ref="A1:L225"/>
  <sheetViews>
    <sheetView showGridLines="0" showZeros="0" zoomScale="120" zoomScaleNormal="120" workbookViewId="0" topLeftCell="A1">
      <pane xSplit="3" ySplit="4" topLeftCell="D40" activePane="bottomRight" state="frozen"/>
      <selection pane="topLeft" activeCell="A1" sqref="A1"/>
      <selection pane="topRight" activeCell="D1" sqref="D1"/>
      <selection pane="bottomLeft" activeCell="A3" sqref="A3"/>
      <selection pane="bottomRight" activeCell="F56" sqref="F56"/>
    </sheetView>
  </sheetViews>
  <sheetFormatPr defaultColWidth="9.00390625" defaultRowHeight="14.25"/>
  <cols>
    <col min="1" max="1" width="5.50390625" style="16" customWidth="1"/>
    <col min="2" max="2" width="5.75390625" style="16" customWidth="1"/>
    <col min="3" max="3" width="22.625" style="16" customWidth="1"/>
    <col min="4" max="4" width="6.375" style="35" customWidth="1"/>
    <col min="5" max="5" width="6.125" style="22" customWidth="1"/>
    <col min="6" max="6" width="37.75390625" style="16" customWidth="1"/>
    <col min="7" max="7" width="4.625" style="22" customWidth="1"/>
    <col min="8" max="8" width="8.25390625" style="16" customWidth="1"/>
    <col min="9" max="9" width="7.125" style="16" customWidth="1"/>
    <col min="10" max="10" width="7.50390625" style="16" customWidth="1"/>
    <col min="11" max="11" width="7.375" style="16" customWidth="1"/>
    <col min="12" max="12" width="13.25390625" style="42" customWidth="1"/>
    <col min="13" max="16384" width="9.00390625" style="16" customWidth="1"/>
  </cols>
  <sheetData>
    <row r="1" ht="12">
      <c r="A1" s="7"/>
    </row>
    <row r="2" spans="1:12" ht="15.75">
      <c r="A2" s="180" t="s">
        <v>599</v>
      </c>
      <c r="B2" s="38"/>
      <c r="C2" s="38"/>
      <c r="D2" s="39"/>
      <c r="E2" s="38"/>
      <c r="F2" s="38"/>
      <c r="G2" s="38"/>
      <c r="H2" s="38"/>
      <c r="I2" s="38"/>
      <c r="J2" s="38"/>
      <c r="K2" s="38"/>
      <c r="L2" s="39"/>
    </row>
    <row r="4" spans="1:12" ht="24">
      <c r="A4" s="40" t="s">
        <v>583</v>
      </c>
      <c r="B4" s="41" t="s">
        <v>584</v>
      </c>
      <c r="C4" s="41" t="s">
        <v>585</v>
      </c>
      <c r="D4" s="41" t="s">
        <v>586</v>
      </c>
      <c r="E4" s="41" t="s">
        <v>587</v>
      </c>
      <c r="F4" s="41" t="s">
        <v>588</v>
      </c>
      <c r="G4" s="40" t="s">
        <v>589</v>
      </c>
      <c r="H4" s="40" t="s">
        <v>590</v>
      </c>
      <c r="I4" s="40" t="s">
        <v>591</v>
      </c>
      <c r="J4" s="40" t="s">
        <v>592</v>
      </c>
      <c r="K4" s="40" t="s">
        <v>593</v>
      </c>
      <c r="L4" s="40" t="s">
        <v>594</v>
      </c>
    </row>
    <row r="5" spans="1:12" ht="12">
      <c r="A5" s="7" t="s">
        <v>595</v>
      </c>
      <c r="F5" s="42" t="s">
        <v>596</v>
      </c>
      <c r="G5" s="22" t="s">
        <v>596</v>
      </c>
      <c r="H5" s="22" t="s">
        <v>596</v>
      </c>
      <c r="I5" s="22" t="s">
        <v>596</v>
      </c>
      <c r="J5" s="22" t="s">
        <v>596</v>
      </c>
      <c r="K5" s="22" t="s">
        <v>596</v>
      </c>
      <c r="L5" s="35" t="s">
        <v>596</v>
      </c>
    </row>
    <row r="6" spans="1:6" ht="18.75" customHeight="1">
      <c r="A6" s="16" t="s">
        <v>390</v>
      </c>
      <c r="B6" s="21"/>
      <c r="F6" s="42"/>
    </row>
    <row r="7" spans="2:11" ht="12">
      <c r="B7" s="21" t="s">
        <v>391</v>
      </c>
      <c r="D7" s="35" t="s">
        <v>597</v>
      </c>
      <c r="F7" s="42"/>
      <c r="K7" s="22"/>
    </row>
    <row r="8" spans="2:11" ht="12">
      <c r="B8" s="34"/>
      <c r="C8" s="16" t="s">
        <v>392</v>
      </c>
      <c r="F8" s="42"/>
      <c r="K8" s="22"/>
    </row>
    <row r="9" spans="3:11" ht="12">
      <c r="C9" s="16" t="s">
        <v>393</v>
      </c>
      <c r="F9" s="42"/>
      <c r="K9" s="22"/>
    </row>
    <row r="10" spans="3:11" ht="12">
      <c r="C10" s="16" t="s">
        <v>394</v>
      </c>
      <c r="F10" s="42"/>
      <c r="K10" s="22"/>
    </row>
    <row r="11" spans="3:6" ht="10.5" customHeight="1">
      <c r="C11" s="16" t="s">
        <v>395</v>
      </c>
      <c r="F11" s="42"/>
    </row>
    <row r="12" spans="2:6" ht="14.25" customHeight="1">
      <c r="B12" s="21"/>
      <c r="F12" s="42"/>
    </row>
    <row r="13" spans="2:11" ht="12">
      <c r="B13" s="21" t="s">
        <v>396</v>
      </c>
      <c r="D13" s="35" t="s">
        <v>597</v>
      </c>
      <c r="F13" s="42"/>
      <c r="K13" s="22"/>
    </row>
    <row r="14" spans="3:11" ht="12">
      <c r="C14" s="16" t="s">
        <v>397</v>
      </c>
      <c r="F14" s="42"/>
      <c r="K14" s="22"/>
    </row>
    <row r="15" spans="3:11" ht="12">
      <c r="C15" s="16" t="s">
        <v>398</v>
      </c>
      <c r="F15" s="42"/>
      <c r="K15" s="22"/>
    </row>
    <row r="16" spans="3:11" ht="12">
      <c r="C16" s="16" t="s">
        <v>399</v>
      </c>
      <c r="F16" s="42"/>
      <c r="K16" s="22"/>
    </row>
    <row r="17" spans="3:6" ht="12">
      <c r="C17" s="16" t="s">
        <v>400</v>
      </c>
      <c r="F17" s="42"/>
    </row>
    <row r="18" spans="2:6" ht="14.25" customHeight="1">
      <c r="B18" s="21"/>
      <c r="F18" s="42"/>
    </row>
    <row r="19" spans="2:11" ht="12">
      <c r="B19" s="21" t="s">
        <v>401</v>
      </c>
      <c r="D19" s="35" t="s">
        <v>597</v>
      </c>
      <c r="F19" s="42"/>
      <c r="K19" s="22"/>
    </row>
    <row r="20" spans="3:11" ht="12">
      <c r="C20" s="16" t="s">
        <v>402</v>
      </c>
      <c r="F20" s="42"/>
      <c r="K20" s="22"/>
    </row>
    <row r="21" spans="3:11" ht="12">
      <c r="C21" s="16" t="s">
        <v>403</v>
      </c>
      <c r="F21" s="42"/>
      <c r="K21" s="22"/>
    </row>
    <row r="22" spans="3:11" ht="12">
      <c r="C22" s="16" t="s">
        <v>404</v>
      </c>
      <c r="F22" s="42"/>
      <c r="I22" s="153"/>
      <c r="K22" s="22"/>
    </row>
    <row r="23" spans="3:11" ht="12">
      <c r="C23" s="16" t="s">
        <v>405</v>
      </c>
      <c r="F23" s="42"/>
      <c r="I23" s="153"/>
      <c r="K23" s="22"/>
    </row>
    <row r="24" spans="3:6" ht="12">
      <c r="C24" s="16" t="s">
        <v>406</v>
      </c>
      <c r="F24" s="42"/>
    </row>
    <row r="25" spans="2:6" ht="14.25" customHeight="1">
      <c r="B25" s="21"/>
      <c r="F25" s="42"/>
    </row>
    <row r="26" spans="2:11" ht="12">
      <c r="B26" s="21" t="s">
        <v>407</v>
      </c>
      <c r="D26" s="35" t="s">
        <v>598</v>
      </c>
      <c r="F26" s="42"/>
      <c r="K26" s="22"/>
    </row>
    <row r="27" spans="2:11" ht="12">
      <c r="B27" s="34"/>
      <c r="C27" s="16" t="s">
        <v>408</v>
      </c>
      <c r="F27" s="42"/>
      <c r="K27" s="22"/>
    </row>
    <row r="28" spans="2:11" ht="12">
      <c r="B28" s="34"/>
      <c r="C28" s="16" t="s">
        <v>409</v>
      </c>
      <c r="F28" s="42"/>
      <c r="K28" s="22"/>
    </row>
    <row r="29" spans="3:6" ht="12">
      <c r="C29" s="16" t="s">
        <v>410</v>
      </c>
      <c r="F29" s="42"/>
    </row>
    <row r="30" spans="2:6" ht="14.25" customHeight="1">
      <c r="B30" s="21"/>
      <c r="F30" s="42"/>
    </row>
    <row r="31" spans="2:11" ht="12">
      <c r="B31" s="21" t="s">
        <v>411</v>
      </c>
      <c r="D31" s="35" t="s">
        <v>597</v>
      </c>
      <c r="F31" s="42"/>
      <c r="K31" s="22"/>
    </row>
    <row r="32" spans="3:11" ht="12">
      <c r="C32" s="16" t="s">
        <v>412</v>
      </c>
      <c r="F32" s="42"/>
      <c r="K32" s="22"/>
    </row>
    <row r="33" spans="3:11" ht="12">
      <c r="C33" s="16" t="s">
        <v>413</v>
      </c>
      <c r="F33" s="42"/>
      <c r="K33" s="22"/>
    </row>
    <row r="34" spans="3:6" ht="12">
      <c r="C34" s="16" t="s">
        <v>414</v>
      </c>
      <c r="F34" s="42"/>
    </row>
    <row r="35" spans="2:6" ht="14.25" customHeight="1">
      <c r="B35" s="21"/>
      <c r="F35" s="42"/>
    </row>
    <row r="36" spans="2:11" ht="12">
      <c r="B36" s="21" t="s">
        <v>415</v>
      </c>
      <c r="D36" s="35" t="s">
        <v>597</v>
      </c>
      <c r="F36" s="42"/>
      <c r="K36" s="22"/>
    </row>
    <row r="37" spans="2:11" ht="12">
      <c r="B37" s="34"/>
      <c r="C37" s="16" t="s">
        <v>416</v>
      </c>
      <c r="F37" s="42"/>
      <c r="K37" s="22"/>
    </row>
    <row r="38" spans="3:6" ht="12">
      <c r="C38" s="16" t="s">
        <v>417</v>
      </c>
      <c r="F38" s="42"/>
    </row>
    <row r="39" spans="1:6" ht="12">
      <c r="A39" s="7"/>
      <c r="F39" s="42"/>
    </row>
    <row r="40" spans="1:6" ht="12">
      <c r="A40" s="16" t="s">
        <v>418</v>
      </c>
      <c r="F40" s="42"/>
    </row>
    <row r="41" spans="1:6" ht="12">
      <c r="A41" s="16" t="s">
        <v>419</v>
      </c>
      <c r="B41" s="16" t="s">
        <v>420</v>
      </c>
      <c r="F41" s="42"/>
    </row>
    <row r="42" spans="2:6" ht="12">
      <c r="B42" s="16" t="s">
        <v>421</v>
      </c>
      <c r="D42" s="35" t="s">
        <v>597</v>
      </c>
      <c r="F42" s="42"/>
    </row>
    <row r="43" spans="3:6" ht="12">
      <c r="C43" s="16" t="s">
        <v>422</v>
      </c>
      <c r="F43" s="42"/>
    </row>
    <row r="44" spans="3:6" ht="12">
      <c r="C44" s="16" t="s">
        <v>423</v>
      </c>
      <c r="F44" s="42"/>
    </row>
    <row r="45" spans="3:6" ht="12">
      <c r="C45" s="16" t="s">
        <v>424</v>
      </c>
      <c r="F45" s="42"/>
    </row>
    <row r="46" spans="2:6" ht="12">
      <c r="B46" s="16" t="s">
        <v>425</v>
      </c>
      <c r="D46" s="35" t="s">
        <v>597</v>
      </c>
      <c r="F46" s="42"/>
    </row>
    <row r="47" spans="3:6" ht="12">
      <c r="C47" s="16" t="s">
        <v>426</v>
      </c>
      <c r="F47" s="42"/>
    </row>
    <row r="48" spans="3:6" ht="12">
      <c r="C48" s="16" t="s">
        <v>427</v>
      </c>
      <c r="F48" s="42"/>
    </row>
    <row r="49" ht="12">
      <c r="F49" s="42"/>
    </row>
    <row r="50" spans="2:6" ht="12">
      <c r="B50" s="16" t="s">
        <v>428</v>
      </c>
      <c r="D50" s="35" t="s">
        <v>597</v>
      </c>
      <c r="F50" s="42"/>
    </row>
    <row r="51" spans="3:6" ht="12">
      <c r="C51" s="16" t="s">
        <v>429</v>
      </c>
      <c r="F51" s="42"/>
    </row>
    <row r="52" spans="3:6" ht="12">
      <c r="C52" s="16" t="s">
        <v>430</v>
      </c>
      <c r="F52" s="42"/>
    </row>
    <row r="53" spans="3:6" ht="13.5" customHeight="1">
      <c r="C53" s="16" t="s">
        <v>431</v>
      </c>
      <c r="F53" s="42"/>
    </row>
    <row r="54" ht="12">
      <c r="F54" s="42"/>
    </row>
    <row r="55" spans="2:6" ht="12">
      <c r="B55" s="16" t="s">
        <v>432</v>
      </c>
      <c r="D55" s="35" t="s">
        <v>597</v>
      </c>
      <c r="F55" s="42"/>
    </row>
    <row r="56" spans="3:6" ht="12">
      <c r="C56" s="16" t="s">
        <v>433</v>
      </c>
      <c r="F56" s="42"/>
    </row>
    <row r="57" spans="3:6" ht="12">
      <c r="C57" s="16" t="s">
        <v>434</v>
      </c>
      <c r="F57" s="42"/>
    </row>
    <row r="58" ht="12">
      <c r="F58" s="42"/>
    </row>
    <row r="59" spans="2:6" ht="12">
      <c r="B59" s="16" t="s">
        <v>435</v>
      </c>
      <c r="D59" s="35" t="s">
        <v>597</v>
      </c>
      <c r="F59" s="43"/>
    </row>
    <row r="60" spans="3:6" ht="12">
      <c r="C60" s="16" t="s">
        <v>436</v>
      </c>
      <c r="F60" s="42"/>
    </row>
    <row r="61" spans="3:6" ht="12">
      <c r="C61" s="16" t="s">
        <v>437</v>
      </c>
      <c r="F61" s="42"/>
    </row>
    <row r="62" spans="3:6" ht="12">
      <c r="C62" s="16" t="s">
        <v>438</v>
      </c>
      <c r="F62" s="42"/>
    </row>
    <row r="63" ht="12">
      <c r="F63" s="42"/>
    </row>
    <row r="64" spans="1:6" ht="14.25" customHeight="1">
      <c r="A64" s="16" t="s">
        <v>439</v>
      </c>
      <c r="B64" s="21" t="s">
        <v>440</v>
      </c>
      <c r="F64" s="42"/>
    </row>
    <row r="65" spans="2:6" ht="12">
      <c r="B65" s="16" t="s">
        <v>441</v>
      </c>
      <c r="D65" s="35" t="s">
        <v>598</v>
      </c>
      <c r="F65" s="42"/>
    </row>
    <row r="66" spans="2:6" ht="12">
      <c r="B66" s="16" t="s">
        <v>442</v>
      </c>
      <c r="F66" s="42"/>
    </row>
    <row r="67" spans="3:6" ht="12">
      <c r="C67" s="16" t="s">
        <v>443</v>
      </c>
      <c r="F67" s="42"/>
    </row>
    <row r="68" spans="3:6" ht="12">
      <c r="C68" s="16" t="s">
        <v>444</v>
      </c>
      <c r="F68" s="42"/>
    </row>
    <row r="69" spans="2:6" ht="12">
      <c r="B69" s="16" t="s">
        <v>445</v>
      </c>
      <c r="F69" s="42"/>
    </row>
    <row r="70" spans="3:6" ht="12">
      <c r="C70" s="16" t="s">
        <v>446</v>
      </c>
      <c r="F70" s="42"/>
    </row>
    <row r="71" spans="3:6" ht="12">
      <c r="C71" s="16" t="s">
        <v>447</v>
      </c>
      <c r="F71" s="42"/>
    </row>
    <row r="72" spans="3:6" ht="12">
      <c r="C72" s="16" t="s">
        <v>448</v>
      </c>
      <c r="F72" s="42"/>
    </row>
    <row r="73" spans="2:6" ht="12">
      <c r="B73" s="16" t="s">
        <v>449</v>
      </c>
      <c r="C73" s="21"/>
      <c r="F73" s="42"/>
    </row>
    <row r="74" spans="3:6" ht="12">
      <c r="C74" s="16" t="s">
        <v>450</v>
      </c>
      <c r="F74" s="42"/>
    </row>
    <row r="75" spans="3:6" ht="12">
      <c r="C75" s="16" t="s">
        <v>451</v>
      </c>
      <c r="F75" s="42"/>
    </row>
    <row r="76" spans="2:6" ht="12">
      <c r="B76" s="16" t="s">
        <v>452</v>
      </c>
      <c r="F76" s="42"/>
    </row>
    <row r="77" spans="3:6" ht="12">
      <c r="C77" s="16" t="s">
        <v>453</v>
      </c>
      <c r="F77" s="42"/>
    </row>
    <row r="78" spans="3:6" ht="12">
      <c r="C78" s="16" t="s">
        <v>454</v>
      </c>
      <c r="F78" s="42"/>
    </row>
    <row r="79" spans="3:6" ht="12">
      <c r="C79" s="21" t="s">
        <v>455</v>
      </c>
      <c r="F79" s="42"/>
    </row>
    <row r="80" spans="3:6" ht="12">
      <c r="C80" s="21" t="s">
        <v>456</v>
      </c>
      <c r="F80" s="42"/>
    </row>
    <row r="81" spans="3:6" ht="12">
      <c r="C81" s="21" t="s">
        <v>457</v>
      </c>
      <c r="F81" s="42"/>
    </row>
    <row r="82" spans="3:6" ht="12">
      <c r="C82" s="21" t="s">
        <v>458</v>
      </c>
      <c r="F82" s="42"/>
    </row>
    <row r="83" spans="3:6" ht="12">
      <c r="C83" s="21"/>
      <c r="F83" s="42"/>
    </row>
    <row r="84" spans="2:6" ht="12">
      <c r="B84" s="16" t="s">
        <v>459</v>
      </c>
      <c r="C84" s="21"/>
      <c r="D84" s="35" t="s">
        <v>598</v>
      </c>
      <c r="F84" s="42"/>
    </row>
    <row r="85" spans="3:6" ht="12">
      <c r="C85" s="21" t="s">
        <v>460</v>
      </c>
      <c r="F85" s="42"/>
    </row>
    <row r="86" spans="3:6" ht="12">
      <c r="C86" s="16" t="s">
        <v>461</v>
      </c>
      <c r="F86" s="42"/>
    </row>
    <row r="87" spans="3:6" ht="12">
      <c r="C87" s="16" t="s">
        <v>462</v>
      </c>
      <c r="F87" s="42"/>
    </row>
    <row r="88" spans="3:6" ht="12">
      <c r="C88" s="16" t="s">
        <v>463</v>
      </c>
      <c r="F88" s="42"/>
    </row>
    <row r="89" spans="3:6" ht="12">
      <c r="C89" s="16" t="s">
        <v>464</v>
      </c>
      <c r="F89" s="42"/>
    </row>
    <row r="90" ht="12">
      <c r="F90" s="42"/>
    </row>
    <row r="91" spans="2:6" ht="12">
      <c r="B91" s="16" t="s">
        <v>465</v>
      </c>
      <c r="D91" s="35" t="s">
        <v>598</v>
      </c>
      <c r="F91" s="42"/>
    </row>
    <row r="92" spans="3:6" ht="12">
      <c r="C92" s="16" t="s">
        <v>466</v>
      </c>
      <c r="F92" s="42"/>
    </row>
    <row r="93" spans="3:6" ht="12">
      <c r="C93" s="16" t="s">
        <v>467</v>
      </c>
      <c r="F93" s="42"/>
    </row>
    <row r="94" spans="3:6" ht="12">
      <c r="C94" s="16" t="s">
        <v>468</v>
      </c>
      <c r="F94" s="42"/>
    </row>
    <row r="95" spans="3:6" ht="12">
      <c r="C95" s="16" t="s">
        <v>469</v>
      </c>
      <c r="F95" s="42"/>
    </row>
    <row r="96" spans="3:6" ht="12">
      <c r="C96" s="16" t="s">
        <v>470</v>
      </c>
      <c r="F96" s="42"/>
    </row>
    <row r="97" ht="12">
      <c r="F97" s="42"/>
    </row>
    <row r="98" spans="1:6" ht="12">
      <c r="A98" s="16" t="s">
        <v>471</v>
      </c>
      <c r="B98" s="16" t="s">
        <v>472</v>
      </c>
      <c r="D98" s="35" t="s">
        <v>597</v>
      </c>
      <c r="F98" s="42"/>
    </row>
    <row r="99" spans="2:6" ht="12">
      <c r="B99" s="16" t="s">
        <v>473</v>
      </c>
      <c r="F99" s="42"/>
    </row>
    <row r="100" spans="3:6" ht="12">
      <c r="C100" s="16" t="s">
        <v>474</v>
      </c>
      <c r="F100" s="42"/>
    </row>
    <row r="101" spans="3:6" ht="12">
      <c r="C101" s="16" t="s">
        <v>475</v>
      </c>
      <c r="F101" s="42"/>
    </row>
    <row r="102" spans="3:6" ht="12">
      <c r="C102" s="16" t="s">
        <v>476</v>
      </c>
      <c r="E102" s="154"/>
      <c r="F102" s="42"/>
    </row>
    <row r="103" spans="3:6" ht="12">
      <c r="C103" s="16" t="s">
        <v>477</v>
      </c>
      <c r="E103" s="154"/>
      <c r="F103" s="42"/>
    </row>
    <row r="104" spans="3:6" ht="12">
      <c r="C104" s="16" t="s">
        <v>478</v>
      </c>
      <c r="E104" s="154"/>
      <c r="F104" s="42"/>
    </row>
    <row r="105" spans="3:6" ht="12">
      <c r="C105" s="16" t="s">
        <v>479</v>
      </c>
      <c r="E105" s="154"/>
      <c r="F105" s="42"/>
    </row>
    <row r="106" spans="3:6" ht="12">
      <c r="C106" s="16" t="s">
        <v>480</v>
      </c>
      <c r="E106" s="154"/>
      <c r="F106" s="42"/>
    </row>
    <row r="107" spans="3:6" ht="12">
      <c r="C107" s="16" t="s">
        <v>481</v>
      </c>
      <c r="E107" s="154"/>
      <c r="F107" s="42"/>
    </row>
    <row r="108" spans="5:6" ht="12">
      <c r="E108" s="154"/>
      <c r="F108" s="42"/>
    </row>
    <row r="109" spans="2:6" ht="12">
      <c r="B109" s="16" t="s">
        <v>482</v>
      </c>
      <c r="D109" s="35" t="s">
        <v>597</v>
      </c>
      <c r="E109" s="154"/>
      <c r="F109" s="42"/>
    </row>
    <row r="110" spans="3:6" ht="12">
      <c r="C110" s="16" t="s">
        <v>483</v>
      </c>
      <c r="E110" s="154"/>
      <c r="F110" s="42"/>
    </row>
    <row r="111" spans="3:6" ht="12">
      <c r="C111" s="16" t="s">
        <v>484</v>
      </c>
      <c r="E111" s="154"/>
      <c r="F111" s="42"/>
    </row>
    <row r="112" spans="3:6" ht="12">
      <c r="C112" s="16" t="s">
        <v>485</v>
      </c>
      <c r="E112" s="154"/>
      <c r="F112" s="42"/>
    </row>
    <row r="113" spans="3:6" ht="12">
      <c r="C113" s="16" t="s">
        <v>486</v>
      </c>
      <c r="E113" s="154"/>
      <c r="F113" s="42"/>
    </row>
    <row r="114" spans="3:6" ht="12">
      <c r="C114" s="16" t="s">
        <v>487</v>
      </c>
      <c r="E114" s="154"/>
      <c r="F114" s="42"/>
    </row>
    <row r="115" spans="3:6" ht="12">
      <c r="C115" s="16" t="s">
        <v>488</v>
      </c>
      <c r="E115" s="154"/>
      <c r="F115" s="42"/>
    </row>
    <row r="116" spans="3:6" ht="12">
      <c r="C116" s="16" t="s">
        <v>489</v>
      </c>
      <c r="E116" s="154"/>
      <c r="F116" s="42"/>
    </row>
    <row r="117" spans="5:6" ht="12">
      <c r="E117" s="154"/>
      <c r="F117" s="42"/>
    </row>
    <row r="118" spans="5:6" ht="12">
      <c r="E118" s="154"/>
      <c r="F118" s="42"/>
    </row>
    <row r="119" spans="2:6" ht="12">
      <c r="B119" s="16" t="s">
        <v>602</v>
      </c>
      <c r="D119" s="35" t="s">
        <v>597</v>
      </c>
      <c r="E119" s="154"/>
      <c r="F119" s="42"/>
    </row>
    <row r="120" spans="3:6" ht="12">
      <c r="C120" s="16" t="s">
        <v>490</v>
      </c>
      <c r="E120" s="154"/>
      <c r="F120" s="42"/>
    </row>
    <row r="121" spans="3:6" ht="12">
      <c r="C121" s="16" t="s">
        <v>491</v>
      </c>
      <c r="E121" s="154"/>
      <c r="F121" s="42"/>
    </row>
    <row r="122" spans="3:6" ht="12">
      <c r="C122" s="16" t="s">
        <v>492</v>
      </c>
      <c r="E122" s="154"/>
      <c r="F122" s="42"/>
    </row>
    <row r="123" spans="3:6" ht="12">
      <c r="C123" s="16" t="s">
        <v>493</v>
      </c>
      <c r="E123" s="154"/>
      <c r="F123" s="42"/>
    </row>
    <row r="124" spans="3:6" ht="12">
      <c r="C124" s="16" t="s">
        <v>494</v>
      </c>
      <c r="E124" s="154"/>
      <c r="F124" s="42"/>
    </row>
    <row r="125" spans="3:6" ht="12">
      <c r="C125" s="16" t="s">
        <v>495</v>
      </c>
      <c r="E125" s="154"/>
      <c r="F125" s="42"/>
    </row>
    <row r="126" spans="5:6" ht="12">
      <c r="E126" s="154"/>
      <c r="F126" s="42"/>
    </row>
    <row r="127" spans="1:6" ht="12">
      <c r="A127" s="16" t="s">
        <v>496</v>
      </c>
      <c r="D127" s="35" t="s">
        <v>597</v>
      </c>
      <c r="E127" s="154"/>
      <c r="F127" s="42"/>
    </row>
    <row r="128" spans="5:6" ht="12">
      <c r="E128" s="154"/>
      <c r="F128" s="42"/>
    </row>
    <row r="129" spans="1:6" ht="12">
      <c r="A129" s="16" t="s">
        <v>419</v>
      </c>
      <c r="B129" s="16" t="s">
        <v>497</v>
      </c>
      <c r="E129" s="154"/>
      <c r="F129" s="42"/>
    </row>
    <row r="130" spans="3:6" ht="12">
      <c r="C130" s="16" t="s">
        <v>498</v>
      </c>
      <c r="F130" s="42"/>
    </row>
    <row r="131" spans="3:6" ht="12">
      <c r="C131" s="16" t="s">
        <v>499</v>
      </c>
      <c r="F131" s="42"/>
    </row>
    <row r="132" spans="3:6" ht="12">
      <c r="C132" s="16" t="s">
        <v>500</v>
      </c>
      <c r="F132" s="42"/>
    </row>
    <row r="133" spans="3:6" ht="12">
      <c r="C133" s="16" t="s">
        <v>501</v>
      </c>
      <c r="E133" s="154"/>
      <c r="F133" s="42"/>
    </row>
    <row r="134" spans="3:6" ht="12">
      <c r="C134" s="16" t="s">
        <v>502</v>
      </c>
      <c r="E134" s="154"/>
      <c r="F134" s="42"/>
    </row>
    <row r="135" spans="3:6" ht="12">
      <c r="C135" s="16" t="s">
        <v>503</v>
      </c>
      <c r="E135" s="154"/>
      <c r="F135" s="42"/>
    </row>
    <row r="136" ht="12">
      <c r="F136" s="42"/>
    </row>
    <row r="137" spans="1:6" ht="12">
      <c r="A137" s="16" t="s">
        <v>439</v>
      </c>
      <c r="B137" s="16" t="s">
        <v>504</v>
      </c>
      <c r="F137" s="42"/>
    </row>
    <row r="138" spans="1:6" ht="12">
      <c r="A138" s="7"/>
      <c r="B138" s="16" t="s">
        <v>505</v>
      </c>
      <c r="D138" s="35" t="s">
        <v>597</v>
      </c>
      <c r="F138" s="42"/>
    </row>
    <row r="139" spans="3:6" ht="12">
      <c r="C139" s="16" t="s">
        <v>506</v>
      </c>
      <c r="F139" s="42"/>
    </row>
    <row r="140" spans="2:6" ht="14.25" customHeight="1">
      <c r="B140" s="21"/>
      <c r="C140" s="16" t="s">
        <v>507</v>
      </c>
      <c r="F140" s="42"/>
    </row>
    <row r="141" spans="2:6" ht="12">
      <c r="B141" s="21"/>
      <c r="C141" s="21" t="s">
        <v>508</v>
      </c>
      <c r="F141" s="42"/>
    </row>
    <row r="142" spans="2:6" ht="12">
      <c r="B142" s="34"/>
      <c r="C142" s="16" t="s">
        <v>509</v>
      </c>
      <c r="F142" s="42"/>
    </row>
    <row r="143" spans="2:6" ht="12">
      <c r="B143" s="34"/>
      <c r="C143" s="21" t="s">
        <v>510</v>
      </c>
      <c r="F143" s="42"/>
    </row>
    <row r="144" spans="2:6" ht="12">
      <c r="B144" s="34"/>
      <c r="C144" s="21" t="s">
        <v>511</v>
      </c>
      <c r="F144" s="42"/>
    </row>
    <row r="145" spans="2:6" ht="12">
      <c r="B145" s="34"/>
      <c r="C145" s="21" t="s">
        <v>512</v>
      </c>
      <c r="F145" s="43"/>
    </row>
    <row r="146" spans="2:6" ht="12">
      <c r="B146" s="34"/>
      <c r="C146" s="21" t="s">
        <v>513</v>
      </c>
      <c r="F146" s="43"/>
    </row>
    <row r="147" spans="2:6" ht="12">
      <c r="B147" s="34"/>
      <c r="C147" s="16" t="s">
        <v>514</v>
      </c>
      <c r="F147" s="42"/>
    </row>
    <row r="148" ht="12">
      <c r="F148" s="42"/>
    </row>
    <row r="149" spans="2:6" ht="12">
      <c r="B149" s="21" t="s">
        <v>515</v>
      </c>
      <c r="D149" s="35" t="s">
        <v>597</v>
      </c>
      <c r="F149" s="42"/>
    </row>
    <row r="150" spans="2:6" ht="12">
      <c r="B150" s="21"/>
      <c r="C150" s="21" t="s">
        <v>516</v>
      </c>
      <c r="F150" s="42"/>
    </row>
    <row r="151" spans="2:6" ht="12">
      <c r="B151" s="21"/>
      <c r="C151" s="21" t="s">
        <v>517</v>
      </c>
      <c r="F151" s="42"/>
    </row>
    <row r="152" spans="2:6" ht="12">
      <c r="B152" s="21"/>
      <c r="C152" s="21" t="s">
        <v>518</v>
      </c>
      <c r="F152" s="42"/>
    </row>
    <row r="153" spans="2:6" ht="12">
      <c r="B153" s="21"/>
      <c r="C153" s="21" t="s">
        <v>519</v>
      </c>
      <c r="F153" s="42"/>
    </row>
    <row r="154" spans="2:6" ht="12">
      <c r="B154" s="21"/>
      <c r="C154" s="21" t="s">
        <v>520</v>
      </c>
      <c r="F154" s="42"/>
    </row>
    <row r="155" spans="2:6" ht="12">
      <c r="B155" s="21"/>
      <c r="C155" s="21" t="s">
        <v>521</v>
      </c>
      <c r="F155" s="42"/>
    </row>
    <row r="156" spans="2:6" ht="12">
      <c r="B156" s="21"/>
      <c r="C156" s="21" t="s">
        <v>522</v>
      </c>
      <c r="F156" s="42"/>
    </row>
    <row r="157" spans="3:6" ht="12">
      <c r="C157" s="21" t="s">
        <v>523</v>
      </c>
      <c r="F157" s="42"/>
    </row>
    <row r="158" spans="3:6" ht="12.75">
      <c r="C158" s="21" t="s">
        <v>524</v>
      </c>
      <c r="E158" s="148"/>
      <c r="F158" s="42"/>
    </row>
    <row r="159" spans="3:6" ht="12.75">
      <c r="C159" s="21" t="s">
        <v>525</v>
      </c>
      <c r="E159" s="148"/>
      <c r="F159" s="42"/>
    </row>
    <row r="160" spans="3:6" ht="12.75">
      <c r="C160" s="21" t="s">
        <v>526</v>
      </c>
      <c r="E160" s="148"/>
      <c r="F160" s="42"/>
    </row>
    <row r="161" spans="3:6" ht="12">
      <c r="C161" s="21"/>
      <c r="F161" s="42"/>
    </row>
    <row r="162" ht="12">
      <c r="F162" s="42"/>
    </row>
    <row r="163" spans="2:6" ht="12">
      <c r="B163" s="16" t="s">
        <v>527</v>
      </c>
      <c r="C163" s="21"/>
      <c r="D163" s="35" t="s">
        <v>597</v>
      </c>
      <c r="F163" s="42"/>
    </row>
    <row r="164" spans="3:6" ht="12">
      <c r="C164" s="21" t="s">
        <v>528</v>
      </c>
      <c r="F164" s="42"/>
    </row>
    <row r="165" spans="3:6" ht="12">
      <c r="C165" s="21" t="s">
        <v>529</v>
      </c>
      <c r="F165" s="42"/>
    </row>
    <row r="166" spans="3:6" ht="12">
      <c r="C166" s="21" t="s">
        <v>530</v>
      </c>
      <c r="F166" s="42"/>
    </row>
    <row r="167" spans="3:6" ht="12">
      <c r="C167" s="21" t="s">
        <v>531</v>
      </c>
      <c r="F167" s="42"/>
    </row>
    <row r="168" spans="3:12" ht="12">
      <c r="C168" s="21" t="s">
        <v>532</v>
      </c>
      <c r="F168" s="149"/>
      <c r="L168" s="149"/>
    </row>
    <row r="169" spans="3:12" ht="12">
      <c r="C169" s="21" t="s">
        <v>533</v>
      </c>
      <c r="F169" s="149"/>
      <c r="L169" s="149"/>
    </row>
    <row r="170" spans="3:6" ht="12">
      <c r="C170" s="21" t="s">
        <v>534</v>
      </c>
      <c r="F170" s="42"/>
    </row>
    <row r="171" spans="3:6" ht="12">
      <c r="C171" s="21" t="s">
        <v>535</v>
      </c>
      <c r="F171" s="42"/>
    </row>
    <row r="172" spans="3:6" ht="12">
      <c r="C172" s="21" t="s">
        <v>536</v>
      </c>
      <c r="F172" s="42"/>
    </row>
    <row r="173" spans="3:6" ht="12">
      <c r="C173" s="21" t="s">
        <v>537</v>
      </c>
      <c r="F173" s="42"/>
    </row>
    <row r="174" spans="3:6" ht="12">
      <c r="C174" s="21" t="s">
        <v>538</v>
      </c>
      <c r="F174" s="42"/>
    </row>
    <row r="175" spans="3:12" ht="15" customHeight="1">
      <c r="C175" s="21" t="s">
        <v>539</v>
      </c>
      <c r="E175" s="148"/>
      <c r="F175" s="150"/>
      <c r="L175" s="149"/>
    </row>
    <row r="176" spans="3:6" ht="12">
      <c r="C176" s="21"/>
      <c r="F176" s="42"/>
    </row>
    <row r="177" spans="2:6" ht="12">
      <c r="B177" s="16" t="s">
        <v>540</v>
      </c>
      <c r="D177" s="35" t="s">
        <v>597</v>
      </c>
      <c r="F177" s="42"/>
    </row>
    <row r="178" spans="3:6" ht="12">
      <c r="C178" s="21" t="s">
        <v>541</v>
      </c>
      <c r="F178" s="42"/>
    </row>
    <row r="179" spans="3:6" ht="12">
      <c r="C179" s="21" t="s">
        <v>542</v>
      </c>
      <c r="F179" s="42"/>
    </row>
    <row r="180" spans="3:6" ht="12">
      <c r="C180" s="21" t="s">
        <v>543</v>
      </c>
      <c r="F180" s="42"/>
    </row>
    <row r="181" spans="3:6" ht="12">
      <c r="C181" s="21" t="s">
        <v>544</v>
      </c>
      <c r="F181" s="42"/>
    </row>
    <row r="182" spans="3:6" ht="12">
      <c r="C182" s="21"/>
      <c r="F182" s="42"/>
    </row>
    <row r="183" spans="2:6" ht="12">
      <c r="B183" s="16" t="s">
        <v>545</v>
      </c>
      <c r="C183" s="21"/>
      <c r="D183" s="35" t="s">
        <v>597</v>
      </c>
      <c r="F183" s="42"/>
    </row>
    <row r="184" spans="3:6" ht="12">
      <c r="C184" s="21" t="s">
        <v>546</v>
      </c>
      <c r="F184" s="42"/>
    </row>
    <row r="185" spans="3:6" ht="12">
      <c r="C185" s="21" t="s">
        <v>547</v>
      </c>
      <c r="F185" s="42"/>
    </row>
    <row r="186" spans="3:6" ht="12">
      <c r="C186" s="21" t="s">
        <v>548</v>
      </c>
      <c r="F186" s="42"/>
    </row>
    <row r="187" spans="3:6" ht="12">
      <c r="C187" s="21" t="s">
        <v>549</v>
      </c>
      <c r="F187" s="42"/>
    </row>
    <row r="188" spans="3:6" ht="12">
      <c r="C188" s="21" t="s">
        <v>550</v>
      </c>
      <c r="F188" s="42"/>
    </row>
    <row r="189" spans="3:6" ht="12">
      <c r="C189" s="21" t="s">
        <v>551</v>
      </c>
      <c r="F189" s="42"/>
    </row>
    <row r="190" spans="3:6" ht="12">
      <c r="C190" s="21"/>
      <c r="F190" s="42"/>
    </row>
    <row r="191" spans="3:6" ht="12">
      <c r="C191" s="21"/>
      <c r="F191" s="42"/>
    </row>
    <row r="192" spans="1:6" ht="12">
      <c r="A192" s="16" t="s">
        <v>471</v>
      </c>
      <c r="B192" s="16" t="s">
        <v>552</v>
      </c>
      <c r="C192" s="21"/>
      <c r="D192" s="35" t="s">
        <v>597</v>
      </c>
      <c r="F192" s="42"/>
    </row>
    <row r="193" spans="3:6" ht="12">
      <c r="C193" s="21" t="s">
        <v>553</v>
      </c>
      <c r="F193" s="42"/>
    </row>
    <row r="194" spans="3:6" ht="12">
      <c r="C194" s="21" t="s">
        <v>554</v>
      </c>
      <c r="F194" s="42"/>
    </row>
    <row r="195" spans="3:6" ht="12.75">
      <c r="C195" s="177" t="s">
        <v>555</v>
      </c>
      <c r="D195" s="155"/>
      <c r="E195" s="178"/>
      <c r="F195" s="152"/>
    </row>
    <row r="196" spans="3:6" ht="12">
      <c r="C196" s="177" t="s">
        <v>556</v>
      </c>
      <c r="D196" s="155"/>
      <c r="E196" s="151"/>
      <c r="F196" s="152"/>
    </row>
    <row r="197" spans="3:6" ht="12">
      <c r="C197" s="177" t="s">
        <v>557</v>
      </c>
      <c r="D197" s="155"/>
      <c r="E197" s="151"/>
      <c r="F197" s="179"/>
    </row>
    <row r="198" spans="3:6" ht="12">
      <c r="C198" s="177" t="s">
        <v>558</v>
      </c>
      <c r="D198" s="155"/>
      <c r="E198" s="151"/>
      <c r="F198" s="152"/>
    </row>
    <row r="199" spans="3:6" ht="12">
      <c r="C199" s="177"/>
      <c r="D199" s="155"/>
      <c r="E199" s="151"/>
      <c r="F199" s="152"/>
    </row>
    <row r="200" spans="1:6" ht="12">
      <c r="A200" s="16" t="s">
        <v>559</v>
      </c>
      <c r="C200" s="82"/>
      <c r="E200" s="151"/>
      <c r="F200" s="152"/>
    </row>
    <row r="201" spans="2:6" ht="12">
      <c r="B201" s="16" t="s">
        <v>560</v>
      </c>
      <c r="D201" s="35" t="s">
        <v>598</v>
      </c>
      <c r="F201" s="42"/>
    </row>
    <row r="202" spans="3:6" ht="12">
      <c r="C202" s="21" t="s">
        <v>561</v>
      </c>
      <c r="F202" s="42"/>
    </row>
    <row r="203" spans="3:6" ht="12">
      <c r="C203" s="21" t="s">
        <v>562</v>
      </c>
      <c r="F203" s="42"/>
    </row>
    <row r="204" spans="3:6" ht="12">
      <c r="C204" s="21" t="s">
        <v>563</v>
      </c>
      <c r="F204" s="42"/>
    </row>
    <row r="205" spans="3:6" ht="12">
      <c r="C205" s="21" t="s">
        <v>564</v>
      </c>
      <c r="F205" s="42"/>
    </row>
    <row r="206" spans="3:6" ht="12">
      <c r="C206" s="21" t="s">
        <v>565</v>
      </c>
      <c r="F206" s="42"/>
    </row>
    <row r="207" spans="3:6" ht="12">
      <c r="C207" s="21" t="s">
        <v>566</v>
      </c>
      <c r="F207" s="42"/>
    </row>
    <row r="208" spans="3:6" ht="12">
      <c r="C208" s="21" t="s">
        <v>567</v>
      </c>
      <c r="F208" s="42"/>
    </row>
    <row r="209" spans="3:6" ht="12">
      <c r="C209" s="21" t="s">
        <v>568</v>
      </c>
      <c r="F209" s="42"/>
    </row>
    <row r="210" spans="3:6" ht="12">
      <c r="C210" s="21"/>
      <c r="F210" s="42"/>
    </row>
    <row r="211" spans="2:6" ht="12">
      <c r="B211" s="16" t="s">
        <v>569</v>
      </c>
      <c r="D211" s="35" t="s">
        <v>598</v>
      </c>
      <c r="F211" s="42"/>
    </row>
    <row r="212" spans="3:6" ht="12">
      <c r="C212" s="21" t="s">
        <v>570</v>
      </c>
      <c r="F212" s="42"/>
    </row>
    <row r="213" spans="3:6" ht="12">
      <c r="C213" s="21" t="s">
        <v>571</v>
      </c>
      <c r="F213" s="42"/>
    </row>
    <row r="214" spans="3:6" ht="12">
      <c r="C214" s="21" t="s">
        <v>572</v>
      </c>
      <c r="F214" s="42"/>
    </row>
    <row r="215" spans="3:6" ht="12">
      <c r="C215" s="21"/>
      <c r="F215" s="42"/>
    </row>
    <row r="216" spans="2:6" ht="12">
      <c r="B216" s="16" t="s">
        <v>573</v>
      </c>
      <c r="C216" s="21"/>
      <c r="D216" s="35" t="s">
        <v>598</v>
      </c>
      <c r="F216" s="42"/>
    </row>
    <row r="217" spans="3:6" ht="12">
      <c r="C217" s="21" t="s">
        <v>574</v>
      </c>
      <c r="F217" s="42"/>
    </row>
    <row r="218" spans="3:6" ht="12">
      <c r="C218" s="21" t="s">
        <v>575</v>
      </c>
      <c r="F218" s="42"/>
    </row>
    <row r="219" spans="3:6" ht="12">
      <c r="C219" s="21" t="s">
        <v>576</v>
      </c>
      <c r="F219" s="42"/>
    </row>
    <row r="220" spans="3:6" ht="12">
      <c r="C220" s="21" t="s">
        <v>577</v>
      </c>
      <c r="F220" s="42"/>
    </row>
    <row r="221" spans="3:6" ht="12">
      <c r="C221" s="21" t="s">
        <v>578</v>
      </c>
      <c r="F221" s="42"/>
    </row>
    <row r="222" spans="3:6" ht="12">
      <c r="C222" s="21" t="s">
        <v>579</v>
      </c>
      <c r="F222" s="42"/>
    </row>
    <row r="223" spans="3:6" ht="12">
      <c r="C223" s="21" t="s">
        <v>580</v>
      </c>
      <c r="F223" s="42"/>
    </row>
    <row r="224" spans="3:6" ht="12">
      <c r="C224" s="21" t="s">
        <v>581</v>
      </c>
      <c r="F224" s="42"/>
    </row>
    <row r="225" spans="3:6" ht="12">
      <c r="C225" s="16" t="s">
        <v>582</v>
      </c>
      <c r="F225" s="42"/>
    </row>
  </sheetData>
  <printOptions horizontalCentered="1"/>
  <pageMargins left="0.3937007874015748" right="0.35433070866141736" top="0.1968503937007874" bottom="0.1968503937007874" header="0.5118110236220472" footer="0.5118110236220472"/>
  <pageSetup horizontalDpi="200" verticalDpi="200" orientation="landscape" paperSize="9" scale="90" r:id="rId1"/>
  <rowBreaks count="4" manualBreakCount="4">
    <brk id="47" max="255" man="1"/>
    <brk id="95" max="255" man="1"/>
    <brk id="142" max="255" man="1"/>
    <brk id="18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60"/>
  <sheetViews>
    <sheetView showGridLines="0" showZeros="0" zoomScale="52" zoomScaleNormal="52" workbookViewId="0" topLeftCell="A1">
      <selection activeCell="J17" sqref="J17"/>
    </sheetView>
  </sheetViews>
  <sheetFormatPr defaultColWidth="9.00390625" defaultRowHeight="14.25"/>
  <cols>
    <col min="1" max="1" width="15.75390625" style="6" customWidth="1"/>
    <col min="2" max="2" width="27.625" style="0" customWidth="1"/>
    <col min="3" max="3" width="6.25390625" style="0" customWidth="1"/>
    <col min="4" max="4" width="61.25390625" style="0" customWidth="1"/>
    <col min="5" max="5" width="6.00390625" style="0" customWidth="1"/>
    <col min="6" max="6" width="5.875" style="0" customWidth="1"/>
    <col min="7" max="7" width="5.375" style="0" customWidth="1"/>
    <col min="8" max="8" width="5.75390625" style="0" customWidth="1"/>
    <col min="9" max="9" width="27.125" style="0" customWidth="1"/>
    <col min="10" max="10" width="73.75390625" style="0" customWidth="1"/>
    <col min="11" max="11" width="2.375" style="0" customWidth="1"/>
  </cols>
  <sheetData>
    <row r="1" spans="1:10" s="16" customFormat="1" ht="23.25" thickBot="1">
      <c r="A1" s="300" t="s">
        <v>238</v>
      </c>
      <c r="B1" s="252"/>
      <c r="C1" s="252"/>
      <c r="D1" s="252"/>
      <c r="E1" s="252"/>
      <c r="F1" s="252"/>
      <c r="G1" s="252"/>
      <c r="H1" s="252"/>
      <c r="I1" s="252"/>
      <c r="J1" s="252"/>
    </row>
    <row r="2" spans="1:10" s="16" customFormat="1" ht="18.75">
      <c r="A2" s="253" t="s">
        <v>767</v>
      </c>
      <c r="B2" s="491" t="s">
        <v>768</v>
      </c>
      <c r="C2" s="492"/>
      <c r="D2" s="492"/>
      <c r="E2" s="492"/>
      <c r="F2" s="492"/>
      <c r="G2" s="492"/>
      <c r="H2" s="492"/>
      <c r="I2" s="492"/>
      <c r="J2" s="493"/>
    </row>
    <row r="3" spans="1:10" s="16" customFormat="1" ht="18.75">
      <c r="A3" s="254"/>
      <c r="B3" s="255" t="s">
        <v>769</v>
      </c>
      <c r="C3" s="256"/>
      <c r="D3" s="256"/>
      <c r="E3" s="256"/>
      <c r="F3" s="256"/>
      <c r="G3" s="256"/>
      <c r="H3" s="256"/>
      <c r="I3" s="256"/>
      <c r="J3" s="257"/>
    </row>
    <row r="4" spans="1:10" s="16" customFormat="1" ht="18.75">
      <c r="A4" s="258" t="s">
        <v>770</v>
      </c>
      <c r="B4" s="494" t="s">
        <v>771</v>
      </c>
      <c r="C4" s="495"/>
      <c r="D4" s="495"/>
      <c r="E4" s="495"/>
      <c r="F4" s="495"/>
      <c r="G4" s="495"/>
      <c r="H4" s="495"/>
      <c r="I4" s="495"/>
      <c r="J4" s="481"/>
    </row>
    <row r="5" spans="1:10" s="16" customFormat="1" ht="19.5" thickBot="1">
      <c r="A5" s="259"/>
      <c r="B5" s="482" t="s">
        <v>765</v>
      </c>
      <c r="C5" s="483"/>
      <c r="D5" s="483"/>
      <c r="E5" s="483"/>
      <c r="F5" s="483"/>
      <c r="G5" s="483"/>
      <c r="H5" s="483"/>
      <c r="I5" s="483"/>
      <c r="J5" s="484"/>
    </row>
    <row r="6" spans="1:10" ht="18.75">
      <c r="A6" s="260"/>
      <c r="B6" s="256"/>
      <c r="C6" s="256"/>
      <c r="D6" s="256"/>
      <c r="E6" s="256"/>
      <c r="F6" s="256"/>
      <c r="G6" s="256"/>
      <c r="H6" s="256"/>
      <c r="I6" s="256"/>
      <c r="J6" s="256"/>
    </row>
    <row r="7" spans="1:10" ht="31.5">
      <c r="A7" s="299" t="s">
        <v>1141</v>
      </c>
      <c r="B7" s="256"/>
      <c r="C7" s="256"/>
      <c r="D7" s="256"/>
      <c r="E7" s="256"/>
      <c r="F7" s="256"/>
      <c r="G7" s="256"/>
      <c r="H7" s="256"/>
      <c r="I7" s="256"/>
      <c r="J7" s="256"/>
    </row>
    <row r="8" spans="1:10" s="37" customFormat="1" ht="23.25" thickBot="1">
      <c r="A8" s="525" t="s">
        <v>796</v>
      </c>
      <c r="B8" s="526"/>
      <c r="C8" s="304"/>
      <c r="D8" s="518" t="s">
        <v>795</v>
      </c>
      <c r="E8" s="519"/>
      <c r="F8" s="519"/>
      <c r="G8" s="519"/>
      <c r="H8" s="519"/>
      <c r="I8" s="519"/>
      <c r="J8" s="261"/>
    </row>
    <row r="9" spans="1:10" ht="18.75">
      <c r="A9" s="527" t="s">
        <v>772</v>
      </c>
      <c r="B9" s="514" t="s">
        <v>773</v>
      </c>
      <c r="C9" s="514" t="s">
        <v>774</v>
      </c>
      <c r="D9" s="514" t="s">
        <v>775</v>
      </c>
      <c r="E9" s="516" t="s">
        <v>776</v>
      </c>
      <c r="F9" s="516" t="s">
        <v>777</v>
      </c>
      <c r="G9" s="516"/>
      <c r="H9" s="516"/>
      <c r="I9" s="514" t="s">
        <v>778</v>
      </c>
      <c r="J9" s="512" t="s">
        <v>779</v>
      </c>
    </row>
    <row r="10" spans="1:10" ht="37.5">
      <c r="A10" s="528"/>
      <c r="B10" s="515"/>
      <c r="C10" s="515"/>
      <c r="D10" s="515"/>
      <c r="E10" s="517"/>
      <c r="F10" s="262" t="s">
        <v>780</v>
      </c>
      <c r="G10" s="263" t="s">
        <v>781</v>
      </c>
      <c r="H10" s="263" t="s">
        <v>782</v>
      </c>
      <c r="I10" s="515"/>
      <c r="J10" s="513"/>
    </row>
    <row r="11" spans="1:10" ht="18.75">
      <c r="A11" s="524" t="s">
        <v>794</v>
      </c>
      <c r="B11" s="306" t="s">
        <v>736</v>
      </c>
      <c r="C11" s="307" t="s">
        <v>621</v>
      </c>
      <c r="D11" s="308" t="s">
        <v>35</v>
      </c>
      <c r="E11" s="309" t="s">
        <v>600</v>
      </c>
      <c r="F11" s="310"/>
      <c r="G11" s="311">
        <v>30</v>
      </c>
      <c r="H11" s="312">
        <f>+G11*F13/100</f>
        <v>15</v>
      </c>
      <c r="I11" s="313" t="s">
        <v>737</v>
      </c>
      <c r="J11" s="314" t="s">
        <v>36</v>
      </c>
    </row>
    <row r="12" spans="1:10" ht="37.5">
      <c r="A12" s="521"/>
      <c r="B12" s="315" t="s">
        <v>734</v>
      </c>
      <c r="C12" s="307" t="s">
        <v>256</v>
      </c>
      <c r="D12" s="316" t="s">
        <v>797</v>
      </c>
      <c r="E12" s="307" t="s">
        <v>600</v>
      </c>
      <c r="F12" s="312"/>
      <c r="G12" s="317">
        <v>30</v>
      </c>
      <c r="H12" s="317">
        <f>+G12*F$13/100</f>
        <v>15</v>
      </c>
      <c r="I12" s="318" t="s">
        <v>798</v>
      </c>
      <c r="J12" s="338" t="s">
        <v>1151</v>
      </c>
    </row>
    <row r="13" spans="1:10" ht="18.75">
      <c r="A13" s="521"/>
      <c r="B13" s="315" t="s">
        <v>735</v>
      </c>
      <c r="C13" s="307" t="s">
        <v>256</v>
      </c>
      <c r="D13" s="316" t="s">
        <v>754</v>
      </c>
      <c r="E13" s="307" t="s">
        <v>600</v>
      </c>
      <c r="F13" s="312">
        <f>60-F41-F42-F43-F44</f>
        <v>50</v>
      </c>
      <c r="G13" s="317">
        <v>20</v>
      </c>
      <c r="H13" s="317">
        <f>+G13*F$13/100</f>
        <v>10</v>
      </c>
      <c r="I13" s="318" t="s">
        <v>799</v>
      </c>
      <c r="J13" s="278" t="s">
        <v>738</v>
      </c>
    </row>
    <row r="14" spans="1:10" ht="18.75">
      <c r="A14" s="521"/>
      <c r="B14" s="315" t="s">
        <v>800</v>
      </c>
      <c r="C14" s="307" t="s">
        <v>256</v>
      </c>
      <c r="D14" s="316" t="s">
        <v>801</v>
      </c>
      <c r="E14" s="307" t="s">
        <v>600</v>
      </c>
      <c r="F14" s="312"/>
      <c r="G14" s="317">
        <v>10</v>
      </c>
      <c r="H14" s="317">
        <f>+G14*F$13/100</f>
        <v>5</v>
      </c>
      <c r="I14" s="318" t="s">
        <v>799</v>
      </c>
      <c r="J14" s="278" t="s">
        <v>802</v>
      </c>
    </row>
    <row r="15" spans="1:10" ht="19.5" thickBot="1">
      <c r="A15" s="522"/>
      <c r="B15" s="319" t="s">
        <v>733</v>
      </c>
      <c r="C15" s="320" t="s">
        <v>256</v>
      </c>
      <c r="D15" s="321" t="s">
        <v>803</v>
      </c>
      <c r="E15" s="320" t="s">
        <v>600</v>
      </c>
      <c r="F15" s="322"/>
      <c r="G15" s="323">
        <v>10</v>
      </c>
      <c r="H15" s="324">
        <f>+G15*F$13/100</f>
        <v>5</v>
      </c>
      <c r="I15" s="325" t="s">
        <v>804</v>
      </c>
      <c r="J15" s="326" t="s">
        <v>805</v>
      </c>
    </row>
    <row r="16" spans="1:10" ht="19.5" thickTop="1">
      <c r="A16" s="273"/>
      <c r="B16" s="327" t="s">
        <v>1117</v>
      </c>
      <c r="C16" s="328" t="s">
        <v>627</v>
      </c>
      <c r="D16" s="329" t="s">
        <v>1120</v>
      </c>
      <c r="E16" s="307" t="s">
        <v>600</v>
      </c>
      <c r="F16" s="330"/>
      <c r="G16" s="331">
        <v>10</v>
      </c>
      <c r="H16" s="331">
        <f>G16*F21/100</f>
        <v>2</v>
      </c>
      <c r="I16" s="332" t="s">
        <v>742</v>
      </c>
      <c r="J16" s="333" t="s">
        <v>1120</v>
      </c>
    </row>
    <row r="17" spans="1:10" ht="18.75">
      <c r="A17" s="264"/>
      <c r="B17" s="315" t="s">
        <v>1116</v>
      </c>
      <c r="C17" s="307" t="s">
        <v>627</v>
      </c>
      <c r="D17" s="334" t="s">
        <v>1121</v>
      </c>
      <c r="E17" s="307" t="s">
        <v>600</v>
      </c>
      <c r="F17" s="335"/>
      <c r="G17" s="331">
        <v>10</v>
      </c>
      <c r="H17" s="331">
        <f>G17*F21/100</f>
        <v>2</v>
      </c>
      <c r="I17" s="332" t="s">
        <v>1122</v>
      </c>
      <c r="J17" s="278" t="s">
        <v>1123</v>
      </c>
    </row>
    <row r="18" spans="1:10" ht="39">
      <c r="A18" s="275"/>
      <c r="B18" s="315" t="s">
        <v>743</v>
      </c>
      <c r="C18" s="307" t="s">
        <v>627</v>
      </c>
      <c r="D18" s="334" t="s">
        <v>1126</v>
      </c>
      <c r="E18" s="309" t="s">
        <v>600</v>
      </c>
      <c r="F18" s="312"/>
      <c r="G18" s="331">
        <v>10</v>
      </c>
      <c r="H18" s="331">
        <f>G18*F21/100</f>
        <v>2</v>
      </c>
      <c r="I18" s="332" t="s">
        <v>742</v>
      </c>
      <c r="J18" s="338" t="s">
        <v>1127</v>
      </c>
    </row>
    <row r="19" spans="1:10" ht="18.75">
      <c r="A19" s="485" t="s">
        <v>783</v>
      </c>
      <c r="B19" s="336" t="s">
        <v>745</v>
      </c>
      <c r="C19" s="307" t="s">
        <v>627</v>
      </c>
      <c r="D19" s="308" t="s">
        <v>746</v>
      </c>
      <c r="E19" s="309" t="s">
        <v>600</v>
      </c>
      <c r="F19" s="312"/>
      <c r="G19" s="317">
        <v>10</v>
      </c>
      <c r="H19" s="317">
        <f>G19*F21/100</f>
        <v>2</v>
      </c>
      <c r="I19" s="332" t="s">
        <v>742</v>
      </c>
      <c r="J19" s="314" t="s">
        <v>806</v>
      </c>
    </row>
    <row r="20" spans="1:10" ht="18.75">
      <c r="A20" s="485"/>
      <c r="B20" s="336" t="s">
        <v>744</v>
      </c>
      <c r="C20" s="307" t="s">
        <v>627</v>
      </c>
      <c r="D20" s="308" t="s">
        <v>755</v>
      </c>
      <c r="E20" s="307" t="s">
        <v>600</v>
      </c>
      <c r="F20" s="312"/>
      <c r="G20" s="317">
        <v>10</v>
      </c>
      <c r="H20" s="317">
        <f>G20*F21/100</f>
        <v>2</v>
      </c>
      <c r="I20" s="332" t="s">
        <v>742</v>
      </c>
      <c r="J20" s="314" t="s">
        <v>807</v>
      </c>
    </row>
    <row r="21" spans="1:10" ht="37.5">
      <c r="A21" s="485"/>
      <c r="B21" s="315" t="s">
        <v>747</v>
      </c>
      <c r="C21" s="307" t="s">
        <v>627</v>
      </c>
      <c r="D21" s="334" t="s">
        <v>1124</v>
      </c>
      <c r="E21" s="307" t="s">
        <v>600</v>
      </c>
      <c r="F21" s="312">
        <v>20</v>
      </c>
      <c r="G21" s="317">
        <v>10</v>
      </c>
      <c r="H21" s="317">
        <f>G21*F21/100</f>
        <v>2</v>
      </c>
      <c r="I21" s="332" t="s">
        <v>1118</v>
      </c>
      <c r="J21" s="278" t="s">
        <v>756</v>
      </c>
    </row>
    <row r="22" spans="1:10" ht="18.75">
      <c r="A22" s="275"/>
      <c r="B22" s="315" t="s">
        <v>748</v>
      </c>
      <c r="C22" s="307" t="s">
        <v>627</v>
      </c>
      <c r="D22" s="316" t="s">
        <v>750</v>
      </c>
      <c r="E22" s="307" t="s">
        <v>600</v>
      </c>
      <c r="F22" s="312"/>
      <c r="G22" s="317">
        <v>10</v>
      </c>
      <c r="H22" s="317">
        <f>G22*F21/100</f>
        <v>2</v>
      </c>
      <c r="I22" s="332" t="s">
        <v>742</v>
      </c>
      <c r="J22" s="278" t="s">
        <v>808</v>
      </c>
    </row>
    <row r="23" spans="1:10" ht="19.5">
      <c r="A23" s="275"/>
      <c r="B23" s="315" t="s">
        <v>740</v>
      </c>
      <c r="C23" s="307" t="s">
        <v>627</v>
      </c>
      <c r="D23" s="316" t="s">
        <v>741</v>
      </c>
      <c r="E23" s="307" t="s">
        <v>600</v>
      </c>
      <c r="F23" s="312"/>
      <c r="G23" s="317">
        <v>10</v>
      </c>
      <c r="H23" s="317">
        <f>G23*F21/100</f>
        <v>2</v>
      </c>
      <c r="I23" s="337" t="s">
        <v>697</v>
      </c>
      <c r="J23" s="338" t="s">
        <v>809</v>
      </c>
    </row>
    <row r="24" spans="1:10" ht="18.75">
      <c r="A24" s="275"/>
      <c r="B24" s="315" t="s">
        <v>810</v>
      </c>
      <c r="C24" s="307" t="s">
        <v>811</v>
      </c>
      <c r="D24" s="316" t="s">
        <v>812</v>
      </c>
      <c r="E24" s="307" t="s">
        <v>813</v>
      </c>
      <c r="F24" s="339"/>
      <c r="G24" s="317">
        <v>10</v>
      </c>
      <c r="H24" s="317">
        <f>G24*F21/100</f>
        <v>2</v>
      </c>
      <c r="I24" s="337" t="s">
        <v>814</v>
      </c>
      <c r="J24" s="340" t="s">
        <v>815</v>
      </c>
    </row>
    <row r="25" spans="1:10" ht="19.5" thickBot="1">
      <c r="A25" s="277"/>
      <c r="B25" s="319" t="s">
        <v>816</v>
      </c>
      <c r="C25" s="320" t="s">
        <v>811</v>
      </c>
      <c r="D25" s="325" t="s">
        <v>817</v>
      </c>
      <c r="E25" s="320" t="s">
        <v>813</v>
      </c>
      <c r="F25" s="341"/>
      <c r="G25" s="322">
        <v>10</v>
      </c>
      <c r="H25" s="324">
        <f>G25*F21/100</f>
        <v>2</v>
      </c>
      <c r="I25" s="321" t="s">
        <v>818</v>
      </c>
      <c r="J25" s="342" t="s">
        <v>819</v>
      </c>
    </row>
    <row r="26" spans="1:10" ht="19.5" thickTop="1">
      <c r="A26" s="520" t="s">
        <v>792</v>
      </c>
      <c r="B26" s="336" t="s">
        <v>1112</v>
      </c>
      <c r="C26" s="307" t="s">
        <v>811</v>
      </c>
      <c r="D26" s="343" t="s">
        <v>1113</v>
      </c>
      <c r="E26" s="307" t="s">
        <v>813</v>
      </c>
      <c r="F26" s="529">
        <v>10</v>
      </c>
      <c r="G26" s="311">
        <v>15</v>
      </c>
      <c r="H26" s="312">
        <f>+G26*F$26/100</f>
        <v>1.5</v>
      </c>
      <c r="I26" s="313" t="s">
        <v>820</v>
      </c>
      <c r="J26" s="314" t="s">
        <v>1115</v>
      </c>
    </row>
    <row r="27" spans="1:10" ht="18.75">
      <c r="A27" s="521"/>
      <c r="B27" s="315" t="s">
        <v>821</v>
      </c>
      <c r="C27" s="307" t="s">
        <v>811</v>
      </c>
      <c r="D27" s="316" t="s">
        <v>822</v>
      </c>
      <c r="E27" s="307" t="s">
        <v>813</v>
      </c>
      <c r="F27" s="530"/>
      <c r="G27" s="317">
        <v>15</v>
      </c>
      <c r="H27" s="317">
        <f>+G27*F$26/100</f>
        <v>1.5</v>
      </c>
      <c r="I27" s="337" t="s">
        <v>823</v>
      </c>
      <c r="J27" s="278" t="s">
        <v>824</v>
      </c>
    </row>
    <row r="28" spans="1:10" ht="18.75">
      <c r="A28" s="521"/>
      <c r="B28" s="315" t="s">
        <v>825</v>
      </c>
      <c r="C28" s="307" t="s">
        <v>811</v>
      </c>
      <c r="D28" s="316" t="s">
        <v>826</v>
      </c>
      <c r="E28" s="307" t="s">
        <v>813</v>
      </c>
      <c r="F28" s="530"/>
      <c r="G28" s="317">
        <v>15</v>
      </c>
      <c r="H28" s="317">
        <f aca="true" t="shared" si="0" ref="H28:H33">+G28*F$26/100</f>
        <v>1.5</v>
      </c>
      <c r="I28" s="337" t="s">
        <v>827</v>
      </c>
      <c r="J28" s="278" t="s">
        <v>828</v>
      </c>
    </row>
    <row r="29" spans="1:10" ht="18.75">
      <c r="A29" s="521"/>
      <c r="B29" s="315" t="s">
        <v>829</v>
      </c>
      <c r="C29" s="307" t="s">
        <v>811</v>
      </c>
      <c r="D29" s="316" t="s">
        <v>830</v>
      </c>
      <c r="E29" s="307" t="s">
        <v>813</v>
      </c>
      <c r="F29" s="530"/>
      <c r="G29" s="317">
        <v>15</v>
      </c>
      <c r="H29" s="317">
        <f t="shared" si="0"/>
        <v>1.5</v>
      </c>
      <c r="I29" s="337" t="s">
        <v>823</v>
      </c>
      <c r="J29" s="278" t="s">
        <v>831</v>
      </c>
    </row>
    <row r="30" spans="1:10" ht="18.75">
      <c r="A30" s="521"/>
      <c r="B30" s="315" t="s">
        <v>832</v>
      </c>
      <c r="C30" s="307" t="s">
        <v>811</v>
      </c>
      <c r="D30" s="316" t="s">
        <v>833</v>
      </c>
      <c r="E30" s="307" t="s">
        <v>813</v>
      </c>
      <c r="F30" s="530"/>
      <c r="G30" s="317">
        <v>10</v>
      </c>
      <c r="H30" s="317">
        <f t="shared" si="0"/>
        <v>1</v>
      </c>
      <c r="I30" s="337" t="s">
        <v>834</v>
      </c>
      <c r="J30" s="278" t="s">
        <v>835</v>
      </c>
    </row>
    <row r="31" spans="1:10" ht="18.75">
      <c r="A31" s="521"/>
      <c r="B31" s="315" t="s">
        <v>836</v>
      </c>
      <c r="C31" s="307" t="s">
        <v>811</v>
      </c>
      <c r="D31" s="316" t="s">
        <v>837</v>
      </c>
      <c r="E31" s="307" t="s">
        <v>813</v>
      </c>
      <c r="F31" s="530"/>
      <c r="G31" s="317">
        <v>10</v>
      </c>
      <c r="H31" s="317">
        <f t="shared" si="0"/>
        <v>1</v>
      </c>
      <c r="I31" s="337" t="s">
        <v>823</v>
      </c>
      <c r="J31" s="278" t="s">
        <v>838</v>
      </c>
    </row>
    <row r="32" spans="1:10" ht="18.75">
      <c r="A32" s="521"/>
      <c r="B32" s="315" t="s">
        <v>839</v>
      </c>
      <c r="C32" s="307" t="s">
        <v>811</v>
      </c>
      <c r="D32" s="316" t="s">
        <v>1119</v>
      </c>
      <c r="E32" s="307" t="s">
        <v>813</v>
      </c>
      <c r="F32" s="530"/>
      <c r="G32" s="317">
        <v>10</v>
      </c>
      <c r="H32" s="317">
        <f t="shared" si="0"/>
        <v>1</v>
      </c>
      <c r="I32" s="337" t="s">
        <v>840</v>
      </c>
      <c r="J32" s="278" t="s">
        <v>841</v>
      </c>
    </row>
    <row r="33" spans="1:10" ht="19.5" thickBot="1">
      <c r="A33" s="522"/>
      <c r="B33" s="319" t="s">
        <v>842</v>
      </c>
      <c r="C33" s="320" t="s">
        <v>811</v>
      </c>
      <c r="D33" s="321" t="s">
        <v>843</v>
      </c>
      <c r="E33" s="320" t="s">
        <v>813</v>
      </c>
      <c r="F33" s="531"/>
      <c r="G33" s="323">
        <v>10</v>
      </c>
      <c r="H33" s="324">
        <f t="shared" si="0"/>
        <v>1</v>
      </c>
      <c r="I33" s="325" t="s">
        <v>844</v>
      </c>
      <c r="J33" s="342" t="s">
        <v>815</v>
      </c>
    </row>
    <row r="34" spans="1:10" ht="19.5" thickTop="1">
      <c r="A34" s="520" t="s">
        <v>793</v>
      </c>
      <c r="B34" s="336" t="s">
        <v>845</v>
      </c>
      <c r="C34" s="309" t="s">
        <v>846</v>
      </c>
      <c r="D34" s="308" t="s">
        <v>847</v>
      </c>
      <c r="E34" s="309" t="s">
        <v>848</v>
      </c>
      <c r="F34" s="335"/>
      <c r="G34" s="312">
        <v>20</v>
      </c>
      <c r="H34" s="312">
        <f>+G34*F$36/100</f>
        <v>2</v>
      </c>
      <c r="I34" s="344" t="s">
        <v>849</v>
      </c>
      <c r="J34" s="314" t="s">
        <v>850</v>
      </c>
    </row>
    <row r="35" spans="1:10" ht="18.75">
      <c r="A35" s="521"/>
      <c r="B35" s="315" t="s">
        <v>851</v>
      </c>
      <c r="C35" s="307" t="s">
        <v>811</v>
      </c>
      <c r="D35" s="316" t="s">
        <v>852</v>
      </c>
      <c r="E35" s="307" t="s">
        <v>848</v>
      </c>
      <c r="F35" s="312"/>
      <c r="G35" s="317">
        <v>20</v>
      </c>
      <c r="H35" s="317">
        <f>+G35*F$36/100</f>
        <v>2</v>
      </c>
      <c r="I35" s="334" t="s">
        <v>853</v>
      </c>
      <c r="J35" s="278" t="s">
        <v>835</v>
      </c>
    </row>
    <row r="36" spans="1:10" ht="18.75">
      <c r="A36" s="521"/>
      <c r="B36" s="315" t="s">
        <v>854</v>
      </c>
      <c r="C36" s="307" t="s">
        <v>811</v>
      </c>
      <c r="D36" s="316" t="s">
        <v>855</v>
      </c>
      <c r="E36" s="307" t="s">
        <v>848</v>
      </c>
      <c r="F36" s="312">
        <v>10</v>
      </c>
      <c r="G36" s="317">
        <v>20</v>
      </c>
      <c r="H36" s="317">
        <f>+G36*F$36/100</f>
        <v>2</v>
      </c>
      <c r="I36" s="334" t="s">
        <v>853</v>
      </c>
      <c r="J36" s="278" t="s">
        <v>856</v>
      </c>
    </row>
    <row r="37" spans="1:10" ht="18.75">
      <c r="A37" s="521"/>
      <c r="B37" s="315" t="s">
        <v>857</v>
      </c>
      <c r="C37" s="307" t="s">
        <v>811</v>
      </c>
      <c r="D37" s="334" t="s">
        <v>858</v>
      </c>
      <c r="E37" s="307" t="s">
        <v>848</v>
      </c>
      <c r="F37" s="312"/>
      <c r="G37" s="317">
        <v>20</v>
      </c>
      <c r="H37" s="317">
        <f>+G37*F$36/100</f>
        <v>2</v>
      </c>
      <c r="I37" s="334" t="s">
        <v>853</v>
      </c>
      <c r="J37" s="278" t="s">
        <v>859</v>
      </c>
    </row>
    <row r="38" spans="1:10" ht="19.5" thickBot="1">
      <c r="A38" s="523"/>
      <c r="B38" s="345" t="s">
        <v>860</v>
      </c>
      <c r="C38" s="346" t="s">
        <v>811</v>
      </c>
      <c r="D38" s="347" t="s">
        <v>861</v>
      </c>
      <c r="E38" s="346" t="s">
        <v>848</v>
      </c>
      <c r="F38" s="348"/>
      <c r="G38" s="348">
        <v>20</v>
      </c>
      <c r="H38" s="348">
        <f>+G38*F$36/100</f>
        <v>2</v>
      </c>
      <c r="I38" s="347" t="s">
        <v>849</v>
      </c>
      <c r="J38" s="349" t="s">
        <v>766</v>
      </c>
    </row>
    <row r="39" spans="1:10" ht="18.75">
      <c r="A39" s="251"/>
      <c r="B39" s="279"/>
      <c r="C39" s="280"/>
      <c r="D39" s="280"/>
      <c r="E39" s="280"/>
      <c r="F39" s="280"/>
      <c r="G39" s="279"/>
      <c r="H39" s="279"/>
      <c r="I39" s="279"/>
      <c r="J39" s="279"/>
    </row>
    <row r="40" spans="1:10" ht="19.5" thickBot="1">
      <c r="A40" s="251" t="s">
        <v>786</v>
      </c>
      <c r="B40" s="279"/>
      <c r="C40" s="280"/>
      <c r="D40" s="280"/>
      <c r="E40" s="280"/>
      <c r="F40" s="280"/>
      <c r="G40" s="279"/>
      <c r="H40" s="279"/>
      <c r="I40" s="279"/>
      <c r="J40" s="279"/>
    </row>
    <row r="41" spans="1:10" ht="18.75">
      <c r="A41" s="281" t="s">
        <v>787</v>
      </c>
      <c r="B41" s="282"/>
      <c r="C41" s="283" t="s">
        <v>784</v>
      </c>
      <c r="D41" s="284"/>
      <c r="E41" s="283" t="s">
        <v>785</v>
      </c>
      <c r="F41" s="285">
        <v>5</v>
      </c>
      <c r="G41" s="286">
        <v>100</v>
      </c>
      <c r="H41" s="286">
        <f>+G41*F41/100</f>
        <v>5</v>
      </c>
      <c r="I41" s="282"/>
      <c r="J41" s="287"/>
    </row>
    <row r="42" spans="1:10" ht="18.75">
      <c r="A42" s="288" t="s">
        <v>788</v>
      </c>
      <c r="B42" s="276"/>
      <c r="C42" s="265" t="s">
        <v>784</v>
      </c>
      <c r="D42" s="266"/>
      <c r="E42" s="265" t="s">
        <v>785</v>
      </c>
      <c r="F42" s="267">
        <v>5</v>
      </c>
      <c r="G42" s="289">
        <v>100</v>
      </c>
      <c r="H42" s="289">
        <f>+G42*F42/100</f>
        <v>5</v>
      </c>
      <c r="I42" s="276"/>
      <c r="J42" s="268"/>
    </row>
    <row r="43" spans="1:10" ht="18.75">
      <c r="A43" s="288" t="s">
        <v>789</v>
      </c>
      <c r="B43" s="276"/>
      <c r="C43" s="265" t="s">
        <v>784</v>
      </c>
      <c r="D43" s="266"/>
      <c r="E43" s="265"/>
      <c r="F43" s="267"/>
      <c r="G43" s="290">
        <f>IF(E43=0,0,E43/60)</f>
        <v>0</v>
      </c>
      <c r="H43" s="290">
        <f>IF(F43=0,0,F43/60)</f>
        <v>0</v>
      </c>
      <c r="I43" s="276"/>
      <c r="J43" s="268"/>
    </row>
    <row r="44" spans="1:10" ht="19.5" thickBot="1">
      <c r="A44" s="291" t="s">
        <v>790</v>
      </c>
      <c r="B44" s="271"/>
      <c r="C44" s="269" t="s">
        <v>784</v>
      </c>
      <c r="D44" s="269"/>
      <c r="E44" s="269"/>
      <c r="F44" s="270"/>
      <c r="G44" s="292">
        <f>IF(E44=0,0,E44/60)</f>
        <v>0</v>
      </c>
      <c r="H44" s="292">
        <f>IF(F44=0,0,F44/60)</f>
        <v>0</v>
      </c>
      <c r="I44" s="271"/>
      <c r="J44" s="272"/>
    </row>
    <row r="45" spans="1:10" ht="20.25" thickBot="1" thickTop="1">
      <c r="A45" s="293"/>
      <c r="B45" s="294" t="s">
        <v>791</v>
      </c>
      <c r="C45" s="294"/>
      <c r="D45" s="295"/>
      <c r="E45" s="295"/>
      <c r="F45" s="294">
        <f>SUM(F11:F38)+F41+F42+F43+F44</f>
        <v>100</v>
      </c>
      <c r="G45" s="294"/>
      <c r="H45" s="294">
        <f>SUM(H11:H38)+H41+H42+H43+H44</f>
        <v>100</v>
      </c>
      <c r="I45" s="296"/>
      <c r="J45" s="297"/>
    </row>
    <row r="46" spans="1:10" ht="18.75">
      <c r="A46" s="251"/>
      <c r="B46" s="274"/>
      <c r="C46" s="298"/>
      <c r="D46" s="298"/>
      <c r="E46" s="298"/>
      <c r="F46" s="298"/>
      <c r="G46" s="298"/>
      <c r="H46" s="274"/>
      <c r="I46" s="274"/>
      <c r="J46" s="274"/>
    </row>
    <row r="47" spans="1:10" ht="22.5">
      <c r="A47" s="251"/>
      <c r="B47" s="300" t="s">
        <v>601</v>
      </c>
      <c r="C47" s="301"/>
      <c r="D47" s="301"/>
      <c r="E47" s="301"/>
      <c r="F47" s="301"/>
      <c r="G47" s="301"/>
      <c r="H47" s="302"/>
      <c r="I47" s="303" t="s">
        <v>220</v>
      </c>
      <c r="J47" s="279"/>
    </row>
    <row r="48" spans="3:10" ht="18" customHeight="1">
      <c r="C48" s="10"/>
      <c r="D48" s="10"/>
      <c r="E48" s="10"/>
      <c r="F48" s="10"/>
      <c r="G48" s="10"/>
      <c r="J48" s="79"/>
    </row>
    <row r="49" spans="3:10" ht="18" customHeight="1">
      <c r="C49" s="10"/>
      <c r="D49" s="10"/>
      <c r="E49" s="10"/>
      <c r="F49" s="10"/>
      <c r="G49" s="10"/>
      <c r="J49" s="79"/>
    </row>
    <row r="50" spans="3:10" ht="18" customHeight="1">
      <c r="C50" s="10"/>
      <c r="D50" s="10"/>
      <c r="E50" s="10"/>
      <c r="F50" s="10"/>
      <c r="G50" s="10"/>
      <c r="J50" s="79"/>
    </row>
    <row r="51" spans="3:10" ht="18" customHeight="1">
      <c r="C51" s="10"/>
      <c r="D51" s="10"/>
      <c r="E51" s="10"/>
      <c r="F51" s="10"/>
      <c r="G51" s="10"/>
      <c r="J51" s="79"/>
    </row>
    <row r="52" spans="3:10" ht="18" customHeight="1">
      <c r="C52" s="10"/>
      <c r="D52" s="10"/>
      <c r="E52" s="10"/>
      <c r="F52" s="10"/>
      <c r="G52" s="10"/>
      <c r="J52" s="79"/>
    </row>
    <row r="53" spans="3:10" ht="18" customHeight="1">
      <c r="C53" s="10"/>
      <c r="D53" s="10"/>
      <c r="E53" s="10"/>
      <c r="F53" s="10"/>
      <c r="G53" s="10"/>
      <c r="J53" s="79"/>
    </row>
    <row r="54" spans="3:10" ht="18" customHeight="1">
      <c r="C54" s="10"/>
      <c r="D54" s="10"/>
      <c r="E54" s="10"/>
      <c r="F54" s="10"/>
      <c r="G54" s="10"/>
      <c r="J54" s="79"/>
    </row>
    <row r="55" spans="3:10" ht="18" customHeight="1">
      <c r="C55" s="10"/>
      <c r="D55" s="10"/>
      <c r="E55" s="10"/>
      <c r="F55" s="10"/>
      <c r="G55" s="10"/>
      <c r="J55" s="79"/>
    </row>
    <row r="56" ht="18" customHeight="1">
      <c r="J56" s="79"/>
    </row>
    <row r="57" ht="18" customHeight="1">
      <c r="J57" s="79"/>
    </row>
    <row r="58" ht="18" customHeight="1">
      <c r="J58" s="79"/>
    </row>
    <row r="59" ht="18" customHeight="1">
      <c r="J59" s="79"/>
    </row>
    <row r="60" ht="18" customHeight="1">
      <c r="J60" s="79"/>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18">
    <mergeCell ref="D8:I8"/>
    <mergeCell ref="A26:A33"/>
    <mergeCell ref="A34:A38"/>
    <mergeCell ref="A11:A15"/>
    <mergeCell ref="A8:B8"/>
    <mergeCell ref="I9:I10"/>
    <mergeCell ref="A9:A10"/>
    <mergeCell ref="F26:F33"/>
    <mergeCell ref="B2:J2"/>
    <mergeCell ref="B4:J4"/>
    <mergeCell ref="B5:J5"/>
    <mergeCell ref="A19:A21"/>
    <mergeCell ref="J9:J10"/>
    <mergeCell ref="D9:D10"/>
    <mergeCell ref="C9:C10"/>
    <mergeCell ref="B9:B10"/>
    <mergeCell ref="F9:H9"/>
    <mergeCell ref="E9:E10"/>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48" r:id="rId1"/>
  <rowBreaks count="1" manualBreakCount="1">
    <brk id="2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showGridLines="0" showZeros="0" zoomScale="48" zoomScaleNormal="48" workbookViewId="0" topLeftCell="A1">
      <selection activeCell="I32" sqref="I32"/>
    </sheetView>
  </sheetViews>
  <sheetFormatPr defaultColWidth="9.00390625" defaultRowHeight="14.25"/>
  <cols>
    <col min="1" max="1" width="15.75390625" style="6" customWidth="1"/>
    <col min="2" max="2" width="27.625" style="0" customWidth="1"/>
    <col min="3" max="3" width="6.25390625" style="0" customWidth="1"/>
    <col min="4" max="4" width="6.00390625" style="0" customWidth="1"/>
    <col min="5" max="5" width="5.875" style="0" customWidth="1"/>
    <col min="6" max="6" width="5.375" style="0" customWidth="1"/>
    <col min="7" max="7" width="6.00390625" style="0" customWidth="1"/>
    <col min="8" max="9" width="27.125" style="0" customWidth="1"/>
    <col min="10" max="10" width="10.75390625" style="0" customWidth="1"/>
    <col min="11" max="11" width="49.875" style="0" customWidth="1"/>
    <col min="12" max="12" width="10.25390625" style="0" customWidth="1"/>
    <col min="13" max="13" width="31.25390625" style="0" customWidth="1"/>
    <col min="14" max="14" width="2.375" style="0" customWidth="1"/>
  </cols>
  <sheetData>
    <row r="1" spans="1:13" s="16" customFormat="1" ht="23.25" thickBot="1">
      <c r="A1" s="300" t="s">
        <v>949</v>
      </c>
      <c r="B1" s="252"/>
      <c r="C1" s="252"/>
      <c r="D1" s="252"/>
      <c r="E1" s="252"/>
      <c r="F1" s="252"/>
      <c r="G1" s="252"/>
      <c r="H1" s="252"/>
      <c r="I1" s="252"/>
      <c r="J1" s="252"/>
      <c r="K1" s="252"/>
      <c r="L1" s="252"/>
      <c r="M1" s="252"/>
    </row>
    <row r="2" spans="1:13" s="16" customFormat="1" ht="18.75">
      <c r="A2" s="253" t="s">
        <v>950</v>
      </c>
      <c r="B2" s="491" t="s">
        <v>951</v>
      </c>
      <c r="C2" s="492"/>
      <c r="D2" s="492"/>
      <c r="E2" s="492"/>
      <c r="F2" s="492"/>
      <c r="G2" s="492"/>
      <c r="H2" s="492"/>
      <c r="I2" s="492"/>
      <c r="J2" s="492"/>
      <c r="K2" s="492"/>
      <c r="L2" s="492"/>
      <c r="M2" s="493"/>
    </row>
    <row r="3" spans="1:13" s="16" customFormat="1" ht="18.75">
      <c r="A3" s="254"/>
      <c r="B3" s="255" t="s">
        <v>952</v>
      </c>
      <c r="C3" s="256"/>
      <c r="D3" s="256"/>
      <c r="E3" s="256"/>
      <c r="F3" s="256"/>
      <c r="G3" s="256"/>
      <c r="H3" s="256"/>
      <c r="I3" s="256"/>
      <c r="J3" s="256"/>
      <c r="K3" s="256"/>
      <c r="L3" s="256"/>
      <c r="M3" s="257"/>
    </row>
    <row r="4" spans="1:13" s="16" customFormat="1" ht="18.75">
      <c r="A4" s="258" t="s">
        <v>953</v>
      </c>
      <c r="B4" s="494" t="s">
        <v>954</v>
      </c>
      <c r="C4" s="535"/>
      <c r="D4" s="535"/>
      <c r="E4" s="535"/>
      <c r="F4" s="535"/>
      <c r="G4" s="535"/>
      <c r="H4" s="535"/>
      <c r="I4" s="535"/>
      <c r="J4" s="535"/>
      <c r="K4" s="535"/>
      <c r="L4" s="535"/>
      <c r="M4" s="481"/>
    </row>
    <row r="5" spans="1:13" s="16" customFormat="1" ht="19.5" thickBot="1">
      <c r="A5" s="259"/>
      <c r="B5" s="482" t="s">
        <v>765</v>
      </c>
      <c r="C5" s="483"/>
      <c r="D5" s="483"/>
      <c r="E5" s="483"/>
      <c r="F5" s="483"/>
      <c r="G5" s="483"/>
      <c r="H5" s="483"/>
      <c r="I5" s="483"/>
      <c r="J5" s="483"/>
      <c r="K5" s="483"/>
      <c r="L5" s="483"/>
      <c r="M5" s="484"/>
    </row>
    <row r="6" spans="1:13" ht="18.75">
      <c r="A6" s="260"/>
      <c r="B6" s="256"/>
      <c r="C6" s="256"/>
      <c r="D6" s="256"/>
      <c r="E6" s="256"/>
      <c r="F6" s="256"/>
      <c r="G6" s="256"/>
      <c r="H6" s="256"/>
      <c r="I6" s="256"/>
      <c r="J6" s="256"/>
      <c r="K6" s="256"/>
      <c r="L6" s="256"/>
      <c r="M6" s="256"/>
    </row>
    <row r="7" spans="1:13" ht="31.5">
      <c r="A7" s="299" t="s">
        <v>1142</v>
      </c>
      <c r="B7" s="256"/>
      <c r="C7" s="256"/>
      <c r="D7" s="256"/>
      <c r="E7" s="256"/>
      <c r="F7" s="256"/>
      <c r="G7" s="256"/>
      <c r="H7" s="256"/>
      <c r="I7" s="256"/>
      <c r="J7" s="256"/>
      <c r="K7" s="256"/>
      <c r="L7" s="256"/>
      <c r="M7" s="256"/>
    </row>
    <row r="8" spans="1:13" s="37" customFormat="1" ht="23.25" thickBot="1">
      <c r="A8" s="525" t="s">
        <v>955</v>
      </c>
      <c r="B8" s="526"/>
      <c r="C8" s="304"/>
      <c r="D8" s="519"/>
      <c r="E8" s="519"/>
      <c r="F8" s="519"/>
      <c r="G8" s="519"/>
      <c r="H8" s="519"/>
      <c r="I8" s="437"/>
      <c r="J8" s="437"/>
      <c r="K8" s="437"/>
      <c r="L8" s="437"/>
      <c r="M8" s="437"/>
    </row>
    <row r="9" spans="1:13" ht="18.75">
      <c r="A9" s="527" t="s">
        <v>956</v>
      </c>
      <c r="B9" s="514" t="s">
        <v>957</v>
      </c>
      <c r="C9" s="514" t="s">
        <v>958</v>
      </c>
      <c r="D9" s="516" t="s">
        <v>959</v>
      </c>
      <c r="E9" s="516" t="s">
        <v>960</v>
      </c>
      <c r="F9" s="516"/>
      <c r="G9" s="516"/>
      <c r="H9" s="514" t="s">
        <v>961</v>
      </c>
      <c r="I9" s="533" t="s">
        <v>222</v>
      </c>
      <c r="J9" s="533" t="s">
        <v>231</v>
      </c>
      <c r="K9" s="533" t="s">
        <v>242</v>
      </c>
      <c r="L9" s="533" t="s">
        <v>232</v>
      </c>
      <c r="M9" s="512" t="s">
        <v>241</v>
      </c>
    </row>
    <row r="10" spans="1:13" ht="18.75">
      <c r="A10" s="528"/>
      <c r="B10" s="515"/>
      <c r="C10" s="515"/>
      <c r="D10" s="517"/>
      <c r="E10" s="262" t="s">
        <v>962</v>
      </c>
      <c r="F10" s="263" t="s">
        <v>963</v>
      </c>
      <c r="G10" s="263" t="s">
        <v>964</v>
      </c>
      <c r="H10" s="515"/>
      <c r="I10" s="534"/>
      <c r="J10" s="534"/>
      <c r="K10" s="534"/>
      <c r="L10" s="534"/>
      <c r="M10" s="532"/>
    </row>
    <row r="11" spans="1:13" ht="18.75">
      <c r="A11" s="524" t="s">
        <v>965</v>
      </c>
      <c r="B11" s="306" t="s">
        <v>736</v>
      </c>
      <c r="C11" s="307" t="s">
        <v>966</v>
      </c>
      <c r="D11" s="309" t="s">
        <v>967</v>
      </c>
      <c r="E11" s="310"/>
      <c r="F11" s="311">
        <v>30</v>
      </c>
      <c r="G11" s="312">
        <f>+F11*E13/100</f>
        <v>15</v>
      </c>
      <c r="H11" s="313" t="s">
        <v>737</v>
      </c>
      <c r="I11" s="438"/>
      <c r="J11" s="438"/>
      <c r="K11" s="438"/>
      <c r="L11" s="438"/>
      <c r="M11" s="314"/>
    </row>
    <row r="12" spans="1:13" ht="18.75">
      <c r="A12" s="521"/>
      <c r="B12" s="315" t="s">
        <v>734</v>
      </c>
      <c r="C12" s="307" t="s">
        <v>963</v>
      </c>
      <c r="D12" s="307" t="s">
        <v>967</v>
      </c>
      <c r="E12" s="312"/>
      <c r="F12" s="317">
        <v>30</v>
      </c>
      <c r="G12" s="317">
        <f>+F12*E$13/100</f>
        <v>15</v>
      </c>
      <c r="H12" s="318" t="s">
        <v>798</v>
      </c>
      <c r="I12" s="439"/>
      <c r="J12" s="439"/>
      <c r="K12" s="439"/>
      <c r="L12" s="439"/>
      <c r="M12" s="454"/>
    </row>
    <row r="13" spans="1:13" ht="18.75">
      <c r="A13" s="521"/>
      <c r="B13" s="315" t="s">
        <v>735</v>
      </c>
      <c r="C13" s="307" t="s">
        <v>963</v>
      </c>
      <c r="D13" s="307" t="s">
        <v>967</v>
      </c>
      <c r="E13" s="312">
        <f>60-E41-E42-E43-E44</f>
        <v>50</v>
      </c>
      <c r="F13" s="317">
        <v>20</v>
      </c>
      <c r="G13" s="317">
        <f>+F13*E$13/100</f>
        <v>10</v>
      </c>
      <c r="H13" s="318" t="s">
        <v>799</v>
      </c>
      <c r="I13" s="439"/>
      <c r="J13" s="439"/>
      <c r="K13" s="439"/>
      <c r="L13" s="439"/>
      <c r="M13" s="454"/>
    </row>
    <row r="14" spans="1:13" ht="18.75">
      <c r="A14" s="521"/>
      <c r="B14" s="315" t="s">
        <v>800</v>
      </c>
      <c r="C14" s="307" t="s">
        <v>963</v>
      </c>
      <c r="D14" s="307" t="s">
        <v>967</v>
      </c>
      <c r="E14" s="312"/>
      <c r="F14" s="317">
        <v>10</v>
      </c>
      <c r="G14" s="317">
        <f>+F14*E$13/100</f>
        <v>5</v>
      </c>
      <c r="H14" s="318" t="s">
        <v>799</v>
      </c>
      <c r="I14" s="439"/>
      <c r="J14" s="439"/>
      <c r="K14" s="439"/>
      <c r="L14" s="439"/>
      <c r="M14" s="454"/>
    </row>
    <row r="15" spans="1:13" ht="19.5" thickBot="1">
      <c r="A15" s="522"/>
      <c r="B15" s="319" t="s">
        <v>733</v>
      </c>
      <c r="C15" s="320" t="s">
        <v>963</v>
      </c>
      <c r="D15" s="320" t="s">
        <v>967</v>
      </c>
      <c r="E15" s="322"/>
      <c r="F15" s="323">
        <v>10</v>
      </c>
      <c r="G15" s="324">
        <f>+F15*E$13/100</f>
        <v>5</v>
      </c>
      <c r="H15" s="325" t="s">
        <v>804</v>
      </c>
      <c r="I15" s="440"/>
      <c r="J15" s="440"/>
      <c r="K15" s="440"/>
      <c r="L15" s="440"/>
      <c r="M15" s="326"/>
    </row>
    <row r="16" spans="1:13" ht="19.5" thickTop="1">
      <c r="A16" s="273"/>
      <c r="B16" s="327" t="s">
        <v>1117</v>
      </c>
      <c r="C16" s="328" t="s">
        <v>968</v>
      </c>
      <c r="D16" s="307" t="s">
        <v>967</v>
      </c>
      <c r="E16" s="330"/>
      <c r="F16" s="331">
        <v>10</v>
      </c>
      <c r="G16" s="331">
        <f>F16*E21/100</f>
        <v>2</v>
      </c>
      <c r="H16" s="332" t="s">
        <v>742</v>
      </c>
      <c r="I16" s="441"/>
      <c r="J16" s="441"/>
      <c r="K16" s="441"/>
      <c r="L16" s="441"/>
      <c r="M16" s="455"/>
    </row>
    <row r="17" spans="1:13" ht="18.75">
      <c r="A17" s="264"/>
      <c r="B17" s="315" t="s">
        <v>1116</v>
      </c>
      <c r="C17" s="307" t="s">
        <v>968</v>
      </c>
      <c r="D17" s="307" t="s">
        <v>967</v>
      </c>
      <c r="E17" s="335"/>
      <c r="F17" s="331">
        <v>10</v>
      </c>
      <c r="G17" s="331">
        <f>F17*E21/100</f>
        <v>2</v>
      </c>
      <c r="H17" s="332" t="s">
        <v>1122</v>
      </c>
      <c r="I17" s="442"/>
      <c r="J17" s="442"/>
      <c r="K17" s="442"/>
      <c r="L17" s="442"/>
      <c r="M17" s="456"/>
    </row>
    <row r="18" spans="1:13" ht="18.75">
      <c r="A18" s="275"/>
      <c r="B18" s="315" t="s">
        <v>743</v>
      </c>
      <c r="C18" s="307" t="s">
        <v>966</v>
      </c>
      <c r="D18" s="309" t="s">
        <v>967</v>
      </c>
      <c r="E18" s="312"/>
      <c r="F18" s="331">
        <v>10</v>
      </c>
      <c r="G18" s="331">
        <f>F18*E21/100</f>
        <v>2</v>
      </c>
      <c r="H18" s="332" t="s">
        <v>742</v>
      </c>
      <c r="I18" s="438"/>
      <c r="J18" s="438"/>
      <c r="K18" s="438"/>
      <c r="L18" s="438"/>
      <c r="M18" s="314"/>
    </row>
    <row r="19" spans="1:13" ht="18.75">
      <c r="A19" s="485" t="s">
        <v>969</v>
      </c>
      <c r="B19" s="336" t="s">
        <v>745</v>
      </c>
      <c r="C19" s="307" t="s">
        <v>968</v>
      </c>
      <c r="D19" s="309" t="s">
        <v>967</v>
      </c>
      <c r="E19" s="312"/>
      <c r="F19" s="317">
        <v>10</v>
      </c>
      <c r="G19" s="317">
        <f>F19*E21/100</f>
        <v>2</v>
      </c>
      <c r="H19" s="332" t="s">
        <v>742</v>
      </c>
      <c r="I19" s="443"/>
      <c r="J19" s="443"/>
      <c r="K19" s="443"/>
      <c r="L19" s="443"/>
      <c r="M19" s="457"/>
    </row>
    <row r="20" spans="1:13" ht="18.75">
      <c r="A20" s="485"/>
      <c r="B20" s="336" t="s">
        <v>744</v>
      </c>
      <c r="C20" s="307" t="s">
        <v>968</v>
      </c>
      <c r="D20" s="307" t="s">
        <v>967</v>
      </c>
      <c r="E20" s="312"/>
      <c r="F20" s="317">
        <v>10</v>
      </c>
      <c r="G20" s="317">
        <f>F20*E21/100</f>
        <v>2</v>
      </c>
      <c r="H20" s="332" t="s">
        <v>742</v>
      </c>
      <c r="I20" s="443"/>
      <c r="J20" s="443"/>
      <c r="K20" s="443"/>
      <c r="L20" s="443"/>
      <c r="M20" s="457"/>
    </row>
    <row r="21" spans="1:13" ht="18.75">
      <c r="A21" s="485"/>
      <c r="B21" s="315" t="s">
        <v>747</v>
      </c>
      <c r="C21" s="307" t="s">
        <v>968</v>
      </c>
      <c r="D21" s="307" t="s">
        <v>967</v>
      </c>
      <c r="E21" s="312">
        <v>20</v>
      </c>
      <c r="F21" s="317">
        <v>10</v>
      </c>
      <c r="G21" s="317">
        <f>F21*E21/100</f>
        <v>2</v>
      </c>
      <c r="H21" s="332" t="s">
        <v>1118</v>
      </c>
      <c r="I21" s="442"/>
      <c r="J21" s="442"/>
      <c r="K21" s="442"/>
      <c r="L21" s="442"/>
      <c r="M21" s="456"/>
    </row>
    <row r="22" spans="1:13" ht="18.75">
      <c r="A22" s="275"/>
      <c r="B22" s="315" t="s">
        <v>748</v>
      </c>
      <c r="C22" s="307" t="s">
        <v>968</v>
      </c>
      <c r="D22" s="307" t="s">
        <v>967</v>
      </c>
      <c r="E22" s="312"/>
      <c r="F22" s="317">
        <v>10</v>
      </c>
      <c r="G22" s="317">
        <f>F22*E21/100</f>
        <v>2</v>
      </c>
      <c r="H22" s="332" t="s">
        <v>742</v>
      </c>
      <c r="I22" s="442"/>
      <c r="J22" s="442"/>
      <c r="K22" s="442"/>
      <c r="L22" s="442"/>
      <c r="M22" s="456"/>
    </row>
    <row r="23" spans="1:13" ht="18.75">
      <c r="A23" s="275"/>
      <c r="B23" s="315" t="s">
        <v>740</v>
      </c>
      <c r="C23" s="307" t="s">
        <v>968</v>
      </c>
      <c r="D23" s="307" t="s">
        <v>967</v>
      </c>
      <c r="E23" s="312"/>
      <c r="F23" s="317">
        <v>10</v>
      </c>
      <c r="G23" s="317">
        <f>F23*E21/100</f>
        <v>2</v>
      </c>
      <c r="H23" s="337" t="s">
        <v>697</v>
      </c>
      <c r="I23" s="444"/>
      <c r="J23" s="444"/>
      <c r="K23" s="444"/>
      <c r="L23" s="444"/>
      <c r="M23" s="278"/>
    </row>
    <row r="24" spans="1:13" ht="18.75">
      <c r="A24" s="275"/>
      <c r="B24" s="315" t="s">
        <v>810</v>
      </c>
      <c r="C24" s="307" t="s">
        <v>968</v>
      </c>
      <c r="D24" s="307" t="s">
        <v>967</v>
      </c>
      <c r="E24" s="339"/>
      <c r="F24" s="317">
        <v>10</v>
      </c>
      <c r="G24" s="317">
        <f>F24*E21/100</f>
        <v>2</v>
      </c>
      <c r="H24" s="337" t="s">
        <v>814</v>
      </c>
      <c r="I24" s="445"/>
      <c r="J24" s="444"/>
      <c r="K24" s="337"/>
      <c r="L24" s="337"/>
      <c r="M24" s="340"/>
    </row>
    <row r="25" spans="1:13" ht="19.5" thickBot="1">
      <c r="A25" s="277"/>
      <c r="B25" s="319" t="s">
        <v>816</v>
      </c>
      <c r="C25" s="320" t="s">
        <v>968</v>
      </c>
      <c r="D25" s="320" t="s">
        <v>967</v>
      </c>
      <c r="E25" s="341"/>
      <c r="F25" s="322">
        <v>10</v>
      </c>
      <c r="G25" s="324">
        <f>F25*E21/100</f>
        <v>2</v>
      </c>
      <c r="H25" s="321" t="s">
        <v>818</v>
      </c>
      <c r="I25" s="446"/>
      <c r="J25" s="462"/>
      <c r="K25" s="321"/>
      <c r="L25" s="321"/>
      <c r="M25" s="458"/>
    </row>
    <row r="26" spans="1:13" ht="19.5" thickTop="1">
      <c r="A26" s="520" t="s">
        <v>970</v>
      </c>
      <c r="B26" s="336" t="s">
        <v>1112</v>
      </c>
      <c r="C26" s="307" t="s">
        <v>968</v>
      </c>
      <c r="D26" s="307" t="s">
        <v>967</v>
      </c>
      <c r="E26" s="529">
        <v>10</v>
      </c>
      <c r="F26" s="311">
        <v>15</v>
      </c>
      <c r="G26" s="312">
        <f aca="true" t="shared" si="0" ref="G26:G33">+F26*E$26/100</f>
        <v>1.5</v>
      </c>
      <c r="H26" s="313" t="s">
        <v>820</v>
      </c>
      <c r="I26" s="438"/>
      <c r="J26" s="438"/>
      <c r="K26" s="438"/>
      <c r="L26" s="438"/>
      <c r="M26" s="314"/>
    </row>
    <row r="27" spans="1:13" ht="18.75">
      <c r="A27" s="521"/>
      <c r="B27" s="315" t="s">
        <v>821</v>
      </c>
      <c r="C27" s="307" t="s">
        <v>968</v>
      </c>
      <c r="D27" s="307" t="s">
        <v>967</v>
      </c>
      <c r="E27" s="530"/>
      <c r="F27" s="317">
        <v>15</v>
      </c>
      <c r="G27" s="317">
        <f t="shared" si="0"/>
        <v>1.5</v>
      </c>
      <c r="H27" s="337" t="s">
        <v>823</v>
      </c>
      <c r="I27" s="444"/>
      <c r="J27" s="444"/>
      <c r="K27" s="444"/>
      <c r="L27" s="444"/>
      <c r="M27" s="278"/>
    </row>
    <row r="28" spans="1:13" ht="18.75">
      <c r="A28" s="521"/>
      <c r="B28" s="315" t="s">
        <v>825</v>
      </c>
      <c r="C28" s="307" t="s">
        <v>968</v>
      </c>
      <c r="D28" s="307" t="s">
        <v>967</v>
      </c>
      <c r="E28" s="530"/>
      <c r="F28" s="317">
        <v>15</v>
      </c>
      <c r="G28" s="317">
        <f t="shared" si="0"/>
        <v>1.5</v>
      </c>
      <c r="H28" s="337" t="s">
        <v>827</v>
      </c>
      <c r="I28" s="444"/>
      <c r="J28" s="444"/>
      <c r="K28" s="444"/>
      <c r="L28" s="444"/>
      <c r="M28" s="278"/>
    </row>
    <row r="29" spans="1:13" ht="18.75">
      <c r="A29" s="521"/>
      <c r="B29" s="315" t="s">
        <v>829</v>
      </c>
      <c r="C29" s="307" t="s">
        <v>968</v>
      </c>
      <c r="D29" s="307" t="s">
        <v>967</v>
      </c>
      <c r="E29" s="530"/>
      <c r="F29" s="317">
        <v>15</v>
      </c>
      <c r="G29" s="317">
        <f t="shared" si="0"/>
        <v>1.5</v>
      </c>
      <c r="H29" s="337" t="s">
        <v>823</v>
      </c>
      <c r="I29" s="444"/>
      <c r="J29" s="444"/>
      <c r="K29" s="444"/>
      <c r="L29" s="444"/>
      <c r="M29" s="278"/>
    </row>
    <row r="30" spans="1:13" ht="18.75">
      <c r="A30" s="521"/>
      <c r="B30" s="315" t="s">
        <v>832</v>
      </c>
      <c r="C30" s="307" t="s">
        <v>968</v>
      </c>
      <c r="D30" s="307" t="s">
        <v>967</v>
      </c>
      <c r="E30" s="530"/>
      <c r="F30" s="317">
        <v>10</v>
      </c>
      <c r="G30" s="317">
        <f t="shared" si="0"/>
        <v>1</v>
      </c>
      <c r="H30" s="337" t="s">
        <v>834</v>
      </c>
      <c r="I30" s="444"/>
      <c r="J30" s="444"/>
      <c r="K30" s="444"/>
      <c r="L30" s="444"/>
      <c r="M30" s="278"/>
    </row>
    <row r="31" spans="1:13" ht="18.75">
      <c r="A31" s="521"/>
      <c r="B31" s="315" t="s">
        <v>836</v>
      </c>
      <c r="C31" s="307" t="s">
        <v>968</v>
      </c>
      <c r="D31" s="307" t="s">
        <v>967</v>
      </c>
      <c r="E31" s="530"/>
      <c r="F31" s="317">
        <v>10</v>
      </c>
      <c r="G31" s="317">
        <f t="shared" si="0"/>
        <v>1</v>
      </c>
      <c r="H31" s="337" t="s">
        <v>823</v>
      </c>
      <c r="I31" s="444"/>
      <c r="J31" s="337"/>
      <c r="K31" s="445"/>
      <c r="L31" s="444"/>
      <c r="M31" s="278"/>
    </row>
    <row r="32" spans="1:13" ht="18.75">
      <c r="A32" s="521"/>
      <c r="B32" s="315" t="s">
        <v>839</v>
      </c>
      <c r="C32" s="307" t="s">
        <v>968</v>
      </c>
      <c r="D32" s="307" t="s">
        <v>967</v>
      </c>
      <c r="E32" s="530"/>
      <c r="F32" s="317">
        <v>10</v>
      </c>
      <c r="G32" s="317">
        <f t="shared" si="0"/>
        <v>1</v>
      </c>
      <c r="H32" s="337" t="s">
        <v>840</v>
      </c>
      <c r="I32" s="444"/>
      <c r="J32" s="337"/>
      <c r="K32" s="445"/>
      <c r="L32" s="337"/>
      <c r="M32" s="340"/>
    </row>
    <row r="33" spans="1:13" ht="19.5" thickBot="1">
      <c r="A33" s="522"/>
      <c r="B33" s="319" t="s">
        <v>842</v>
      </c>
      <c r="C33" s="320" t="s">
        <v>968</v>
      </c>
      <c r="D33" s="320" t="s">
        <v>967</v>
      </c>
      <c r="E33" s="531"/>
      <c r="F33" s="323">
        <v>10</v>
      </c>
      <c r="G33" s="324">
        <f t="shared" si="0"/>
        <v>1</v>
      </c>
      <c r="H33" s="325" t="s">
        <v>844</v>
      </c>
      <c r="I33" s="447"/>
      <c r="J33" s="325"/>
      <c r="K33" s="447"/>
      <c r="L33" s="325"/>
      <c r="M33" s="342"/>
    </row>
    <row r="34" spans="1:13" ht="19.5" thickTop="1">
      <c r="A34" s="520" t="s">
        <v>971</v>
      </c>
      <c r="B34" s="336" t="s">
        <v>845</v>
      </c>
      <c r="C34" s="309" t="s">
        <v>972</v>
      </c>
      <c r="D34" s="309" t="s">
        <v>973</v>
      </c>
      <c r="E34" s="335"/>
      <c r="F34" s="312">
        <v>20</v>
      </c>
      <c r="G34" s="312">
        <f>+F34*E$36/100</f>
        <v>2</v>
      </c>
      <c r="H34" s="344" t="s">
        <v>849</v>
      </c>
      <c r="I34" s="443"/>
      <c r="J34" s="443"/>
      <c r="K34" s="443"/>
      <c r="L34" s="443"/>
      <c r="M34" s="457"/>
    </row>
    <row r="35" spans="1:13" ht="18.75">
      <c r="A35" s="521"/>
      <c r="B35" s="315" t="s">
        <v>851</v>
      </c>
      <c r="C35" s="307" t="s">
        <v>968</v>
      </c>
      <c r="D35" s="307" t="s">
        <v>973</v>
      </c>
      <c r="E35" s="312"/>
      <c r="F35" s="317">
        <v>20</v>
      </c>
      <c r="G35" s="317">
        <f>+F35*E$36/100</f>
        <v>2</v>
      </c>
      <c r="H35" s="334" t="s">
        <v>853</v>
      </c>
      <c r="I35" s="448"/>
      <c r="J35" s="448"/>
      <c r="K35" s="448"/>
      <c r="L35" s="448"/>
      <c r="M35" s="459"/>
    </row>
    <row r="36" spans="1:13" ht="18.75">
      <c r="A36" s="521"/>
      <c r="B36" s="315" t="s">
        <v>854</v>
      </c>
      <c r="C36" s="307" t="s">
        <v>968</v>
      </c>
      <c r="D36" s="307" t="s">
        <v>973</v>
      </c>
      <c r="E36" s="312">
        <v>10</v>
      </c>
      <c r="F36" s="317">
        <v>20</v>
      </c>
      <c r="G36" s="317">
        <f>+F36*E$36/100</f>
        <v>2</v>
      </c>
      <c r="H36" s="334" t="s">
        <v>853</v>
      </c>
      <c r="I36" s="448"/>
      <c r="J36" s="448"/>
      <c r="K36" s="448"/>
      <c r="L36" s="448"/>
      <c r="M36" s="459"/>
    </row>
    <row r="37" spans="1:13" ht="18.75">
      <c r="A37" s="521"/>
      <c r="B37" s="315" t="s">
        <v>857</v>
      </c>
      <c r="C37" s="307" t="s">
        <v>968</v>
      </c>
      <c r="D37" s="307" t="s">
        <v>973</v>
      </c>
      <c r="E37" s="312"/>
      <c r="F37" s="317">
        <v>20</v>
      </c>
      <c r="G37" s="317">
        <f>+F37*E$36/100</f>
        <v>2</v>
      </c>
      <c r="H37" s="334" t="s">
        <v>853</v>
      </c>
      <c r="I37" s="448"/>
      <c r="J37" s="448"/>
      <c r="K37" s="448"/>
      <c r="L37" s="448"/>
      <c r="M37" s="459"/>
    </row>
    <row r="38" spans="1:13" ht="19.5" thickBot="1">
      <c r="A38" s="523"/>
      <c r="B38" s="345" t="s">
        <v>860</v>
      </c>
      <c r="C38" s="346" t="s">
        <v>968</v>
      </c>
      <c r="D38" s="346" t="s">
        <v>973</v>
      </c>
      <c r="E38" s="348"/>
      <c r="F38" s="348">
        <v>20</v>
      </c>
      <c r="G38" s="348">
        <f>+F38*E$36/100</f>
        <v>2</v>
      </c>
      <c r="H38" s="347" t="s">
        <v>849</v>
      </c>
      <c r="I38" s="449"/>
      <c r="J38" s="449"/>
      <c r="K38" s="449"/>
      <c r="L38" s="449"/>
      <c r="M38" s="460"/>
    </row>
    <row r="39" spans="1:13" ht="18.75">
      <c r="A39" s="275"/>
      <c r="B39" s="274"/>
      <c r="C39" s="298"/>
      <c r="D39" s="298"/>
      <c r="E39" s="298"/>
      <c r="F39" s="274"/>
      <c r="G39" s="274"/>
      <c r="H39" s="274"/>
      <c r="I39" s="274"/>
      <c r="J39" s="274"/>
      <c r="K39" s="274"/>
      <c r="L39" s="274"/>
      <c r="M39" s="461"/>
    </row>
    <row r="40" spans="1:13" ht="19.5" thickBot="1">
      <c r="A40" s="275" t="s">
        <v>974</v>
      </c>
      <c r="B40" s="274"/>
      <c r="C40" s="298"/>
      <c r="D40" s="298"/>
      <c r="E40" s="298"/>
      <c r="F40" s="274"/>
      <c r="G40" s="274"/>
      <c r="H40" s="274"/>
      <c r="I40" s="274"/>
      <c r="J40" s="274"/>
      <c r="K40" s="274"/>
      <c r="L40" s="274"/>
      <c r="M40" s="461"/>
    </row>
    <row r="41" spans="1:13" ht="18.75">
      <c r="A41" s="281" t="s">
        <v>975</v>
      </c>
      <c r="B41" s="282"/>
      <c r="C41" s="283" t="s">
        <v>968</v>
      </c>
      <c r="D41" s="283" t="s">
        <v>967</v>
      </c>
      <c r="E41" s="285">
        <v>5</v>
      </c>
      <c r="F41" s="286">
        <v>100</v>
      </c>
      <c r="G41" s="286">
        <f>+F41*E41/100</f>
        <v>5</v>
      </c>
      <c r="H41" s="282"/>
      <c r="I41" s="450"/>
      <c r="J41" s="450"/>
      <c r="K41" s="450"/>
      <c r="L41" s="450"/>
      <c r="M41" s="287"/>
    </row>
    <row r="42" spans="1:13" ht="18.75">
      <c r="A42" s="288" t="s">
        <v>976</v>
      </c>
      <c r="B42" s="276"/>
      <c r="C42" s="265" t="s">
        <v>968</v>
      </c>
      <c r="D42" s="265" t="s">
        <v>967</v>
      </c>
      <c r="E42" s="267">
        <v>5</v>
      </c>
      <c r="F42" s="289">
        <v>100</v>
      </c>
      <c r="G42" s="289">
        <f>+F42*E42/100</f>
        <v>5</v>
      </c>
      <c r="H42" s="276"/>
      <c r="I42" s="451"/>
      <c r="J42" s="451"/>
      <c r="K42" s="451"/>
      <c r="L42" s="451"/>
      <c r="M42" s="268"/>
    </row>
    <row r="43" spans="1:13" ht="18.75">
      <c r="A43" s="288" t="s">
        <v>977</v>
      </c>
      <c r="B43" s="276"/>
      <c r="C43" s="265" t="s">
        <v>968</v>
      </c>
      <c r="D43" s="265"/>
      <c r="E43" s="267"/>
      <c r="F43" s="290">
        <f>IF(D43=0,0,D43/60)</f>
        <v>0</v>
      </c>
      <c r="G43" s="290">
        <f>IF(E43=0,0,E43/60)</f>
        <v>0</v>
      </c>
      <c r="H43" s="276"/>
      <c r="I43" s="451"/>
      <c r="J43" s="451"/>
      <c r="K43" s="451"/>
      <c r="L43" s="451"/>
      <c r="M43" s="268"/>
    </row>
    <row r="44" spans="1:13" ht="19.5" thickBot="1">
      <c r="A44" s="291" t="s">
        <v>978</v>
      </c>
      <c r="B44" s="271"/>
      <c r="C44" s="269" t="s">
        <v>968</v>
      </c>
      <c r="D44" s="269"/>
      <c r="E44" s="270"/>
      <c r="F44" s="292">
        <f>IF(D44=0,0,D44/60)</f>
        <v>0</v>
      </c>
      <c r="G44" s="292">
        <f>IF(E44=0,0,E44/60)</f>
        <v>0</v>
      </c>
      <c r="H44" s="271"/>
      <c r="I44" s="452"/>
      <c r="J44" s="452"/>
      <c r="K44" s="452"/>
      <c r="L44" s="452"/>
      <c r="M44" s="272"/>
    </row>
    <row r="45" spans="1:13" ht="20.25" thickBot="1" thickTop="1">
      <c r="A45" s="293"/>
      <c r="B45" s="294" t="s">
        <v>979</v>
      </c>
      <c r="C45" s="294"/>
      <c r="D45" s="295"/>
      <c r="E45" s="294">
        <f>SUM(E11:E38)+E41+E42+E43+E44</f>
        <v>100</v>
      </c>
      <c r="F45" s="294"/>
      <c r="G45" s="294">
        <f>SUM(G11:G38)+G41+G42+G43+G44</f>
        <v>100</v>
      </c>
      <c r="H45" s="296"/>
      <c r="I45" s="453"/>
      <c r="J45" s="453"/>
      <c r="K45" s="453"/>
      <c r="L45" s="453"/>
      <c r="M45" s="297"/>
    </row>
    <row r="46" spans="1:13" ht="18.75">
      <c r="A46" s="251"/>
      <c r="B46" s="274"/>
      <c r="C46" s="298"/>
      <c r="D46" s="298"/>
      <c r="E46" s="298"/>
      <c r="F46" s="298"/>
      <c r="G46" s="274"/>
      <c r="H46" s="274"/>
      <c r="I46" s="274"/>
      <c r="J46" s="274"/>
      <c r="K46" s="274"/>
      <c r="L46" s="274"/>
      <c r="M46" s="274"/>
    </row>
    <row r="47" spans="1:13" ht="22.5">
      <c r="A47" s="251"/>
      <c r="B47" s="300" t="s">
        <v>980</v>
      </c>
      <c r="C47" s="301"/>
      <c r="D47" s="301"/>
      <c r="E47" s="301"/>
      <c r="F47" s="301"/>
      <c r="G47" s="302"/>
      <c r="H47" s="303" t="s">
        <v>981</v>
      </c>
      <c r="I47" s="303"/>
      <c r="J47" s="303"/>
      <c r="K47" s="303"/>
      <c r="L47" s="303"/>
      <c r="M47" s="303"/>
    </row>
    <row r="48" spans="3:6" ht="18" customHeight="1">
      <c r="C48" s="10"/>
      <c r="D48" s="10"/>
      <c r="E48" s="10"/>
      <c r="F48" s="10"/>
    </row>
    <row r="49" spans="3:6" ht="18" customHeight="1">
      <c r="C49" s="10"/>
      <c r="D49" s="10"/>
      <c r="E49" s="10"/>
      <c r="F49" s="10"/>
    </row>
    <row r="50" spans="3:6" ht="18" customHeight="1">
      <c r="C50" s="10"/>
      <c r="D50" s="10"/>
      <c r="E50" s="10"/>
      <c r="F50" s="10"/>
    </row>
    <row r="51" spans="3:6" ht="18" customHeight="1">
      <c r="C51" s="10"/>
      <c r="D51" s="10"/>
      <c r="E51" s="10"/>
      <c r="F51" s="10"/>
    </row>
    <row r="52" spans="3:6" ht="18" customHeight="1">
      <c r="C52" s="10"/>
      <c r="D52" s="10"/>
      <c r="E52" s="10"/>
      <c r="F52" s="10"/>
    </row>
    <row r="53" spans="3:6" ht="18" customHeight="1">
      <c r="C53" s="10"/>
      <c r="D53" s="10"/>
      <c r="E53" s="10"/>
      <c r="F53" s="10"/>
    </row>
    <row r="54" spans="3:6" ht="18" customHeight="1">
      <c r="C54" s="10"/>
      <c r="D54" s="10"/>
      <c r="E54" s="10"/>
      <c r="F54" s="10"/>
    </row>
    <row r="55" spans="3:6" ht="18" customHeight="1">
      <c r="C55" s="10"/>
      <c r="D55" s="10"/>
      <c r="E55" s="10"/>
      <c r="F55" s="10"/>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21">
    <mergeCell ref="B2:M2"/>
    <mergeCell ref="B4:M4"/>
    <mergeCell ref="B5:M5"/>
    <mergeCell ref="A19:A21"/>
    <mergeCell ref="C9:C10"/>
    <mergeCell ref="B9:B10"/>
    <mergeCell ref="E9:G9"/>
    <mergeCell ref="D9:D10"/>
    <mergeCell ref="D8:H8"/>
    <mergeCell ref="H9:H10"/>
    <mergeCell ref="A26:A33"/>
    <mergeCell ref="A34:A38"/>
    <mergeCell ref="A11:A15"/>
    <mergeCell ref="A8:B8"/>
    <mergeCell ref="A9:A10"/>
    <mergeCell ref="E26:E33"/>
    <mergeCell ref="M9:M10"/>
    <mergeCell ref="I9:I10"/>
    <mergeCell ref="J9:J10"/>
    <mergeCell ref="K9:K10"/>
    <mergeCell ref="L9:L10"/>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3" r:id="rId1"/>
  <rowBreaks count="1" manualBreakCount="1">
    <brk id="2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60"/>
  <sheetViews>
    <sheetView showGridLines="0" showZeros="0" zoomScale="52" zoomScaleNormal="52" workbookViewId="0" topLeftCell="B7">
      <selection activeCell="J17" sqref="J17"/>
    </sheetView>
  </sheetViews>
  <sheetFormatPr defaultColWidth="9.00390625" defaultRowHeight="14.25"/>
  <cols>
    <col min="1" max="1" width="15.75390625" style="6" customWidth="1"/>
    <col min="2" max="2" width="27.625" style="0" customWidth="1"/>
    <col min="3" max="3" width="6.25390625" style="0" customWidth="1"/>
    <col min="4" max="4" width="62.25390625" style="0" customWidth="1"/>
    <col min="5" max="5" width="7.25390625" style="0" customWidth="1"/>
    <col min="6" max="6" width="5.875" style="0" customWidth="1"/>
    <col min="7" max="7" width="5.375" style="0" customWidth="1"/>
    <col min="8" max="8" width="6.00390625" style="0" customWidth="1"/>
    <col min="9" max="9" width="27.125" style="0" customWidth="1"/>
    <col min="10" max="10" width="73.75390625" style="0" customWidth="1"/>
    <col min="11" max="11" width="2.375" style="0" customWidth="1"/>
  </cols>
  <sheetData>
    <row r="1" spans="1:10" s="16" customFormat="1" ht="23.25" thickBot="1">
      <c r="A1" s="300" t="s">
        <v>862</v>
      </c>
      <c r="B1" s="252"/>
      <c r="C1" s="252"/>
      <c r="D1" s="252"/>
      <c r="E1" s="252"/>
      <c r="F1" s="252"/>
      <c r="G1" s="252"/>
      <c r="H1" s="252"/>
      <c r="I1" s="252"/>
      <c r="J1" s="252"/>
    </row>
    <row r="2" spans="1:10" s="16" customFormat="1" ht="18.75">
      <c r="A2" s="253" t="s">
        <v>863</v>
      </c>
      <c r="B2" s="491" t="s">
        <v>864</v>
      </c>
      <c r="C2" s="492"/>
      <c r="D2" s="492"/>
      <c r="E2" s="492"/>
      <c r="F2" s="492"/>
      <c r="G2" s="492"/>
      <c r="H2" s="492"/>
      <c r="I2" s="492"/>
      <c r="J2" s="493"/>
    </row>
    <row r="3" spans="1:10" s="16" customFormat="1" ht="18.75">
      <c r="A3" s="254"/>
      <c r="B3" s="255" t="s">
        <v>865</v>
      </c>
      <c r="C3" s="256"/>
      <c r="D3" s="256"/>
      <c r="E3" s="256"/>
      <c r="F3" s="256"/>
      <c r="G3" s="256"/>
      <c r="H3" s="256"/>
      <c r="I3" s="256"/>
      <c r="J3" s="257"/>
    </row>
    <row r="4" spans="1:10" s="16" customFormat="1" ht="18.75">
      <c r="A4" s="258" t="s">
        <v>866</v>
      </c>
      <c r="B4" s="494" t="s">
        <v>867</v>
      </c>
      <c r="C4" s="495"/>
      <c r="D4" s="495"/>
      <c r="E4" s="495"/>
      <c r="F4" s="495"/>
      <c r="G4" s="495"/>
      <c r="H4" s="495"/>
      <c r="I4" s="495"/>
      <c r="J4" s="481"/>
    </row>
    <row r="5" spans="1:10" s="16" customFormat="1" ht="19.5" thickBot="1">
      <c r="A5" s="259"/>
      <c r="B5" s="482" t="s">
        <v>765</v>
      </c>
      <c r="C5" s="483"/>
      <c r="D5" s="483"/>
      <c r="E5" s="483"/>
      <c r="F5" s="483"/>
      <c r="G5" s="483"/>
      <c r="H5" s="483"/>
      <c r="I5" s="483"/>
      <c r="J5" s="484"/>
    </row>
    <row r="6" spans="1:10" ht="18.75">
      <c r="A6" s="260"/>
      <c r="B6" s="256"/>
      <c r="C6" s="256"/>
      <c r="D6" s="256"/>
      <c r="E6" s="256"/>
      <c r="F6" s="256"/>
      <c r="G6" s="256"/>
      <c r="H6" s="256"/>
      <c r="I6" s="256"/>
      <c r="J6" s="256"/>
    </row>
    <row r="7" spans="1:10" ht="31.5">
      <c r="A7" s="299" t="s">
        <v>1143</v>
      </c>
      <c r="B7" s="256"/>
      <c r="C7" s="256"/>
      <c r="D7" s="256"/>
      <c r="E7" s="256"/>
      <c r="F7" s="256"/>
      <c r="G7" s="256"/>
      <c r="H7" s="256"/>
      <c r="I7" s="256"/>
      <c r="J7" s="256"/>
    </row>
    <row r="8" spans="1:10" s="37" customFormat="1" ht="23.25" thickBot="1">
      <c r="A8" s="525" t="s">
        <v>6</v>
      </c>
      <c r="B8" s="526"/>
      <c r="C8" s="304"/>
      <c r="D8" s="518" t="s">
        <v>868</v>
      </c>
      <c r="E8" s="519"/>
      <c r="F8" s="519"/>
      <c r="G8" s="519"/>
      <c r="H8" s="519"/>
      <c r="I8" s="519"/>
      <c r="J8" s="261"/>
    </row>
    <row r="9" spans="1:10" ht="18.75">
      <c r="A9" s="527" t="s">
        <v>869</v>
      </c>
      <c r="B9" s="514" t="s">
        <v>870</v>
      </c>
      <c r="C9" s="514" t="s">
        <v>871</v>
      </c>
      <c r="D9" s="514" t="s">
        <v>872</v>
      </c>
      <c r="E9" s="516" t="s">
        <v>873</v>
      </c>
      <c r="F9" s="516" t="s">
        <v>874</v>
      </c>
      <c r="G9" s="516"/>
      <c r="H9" s="516"/>
      <c r="I9" s="514" t="s">
        <v>875</v>
      </c>
      <c r="J9" s="512" t="s">
        <v>876</v>
      </c>
    </row>
    <row r="10" spans="1:10" ht="18.75">
      <c r="A10" s="528"/>
      <c r="B10" s="515"/>
      <c r="C10" s="515"/>
      <c r="D10" s="515"/>
      <c r="E10" s="517"/>
      <c r="F10" s="262" t="s">
        <v>877</v>
      </c>
      <c r="G10" s="263" t="s">
        <v>878</v>
      </c>
      <c r="H10" s="263" t="s">
        <v>879</v>
      </c>
      <c r="I10" s="515"/>
      <c r="J10" s="513"/>
    </row>
    <row r="11" spans="1:10" ht="18.75">
      <c r="A11" s="524" t="s">
        <v>880</v>
      </c>
      <c r="B11" s="306" t="s">
        <v>7</v>
      </c>
      <c r="C11" s="307" t="s">
        <v>881</v>
      </c>
      <c r="D11" s="308" t="s">
        <v>8</v>
      </c>
      <c r="E11" s="309" t="s">
        <v>882</v>
      </c>
      <c r="F11" s="310"/>
      <c r="G11" s="311">
        <v>30</v>
      </c>
      <c r="H11" s="312">
        <f>+G11*F13/100</f>
        <v>15</v>
      </c>
      <c r="I11" s="313" t="s">
        <v>9</v>
      </c>
      <c r="J11" s="314" t="s">
        <v>15</v>
      </c>
    </row>
    <row r="12" spans="1:10" ht="18.75">
      <c r="A12" s="521"/>
      <c r="B12" s="315" t="s">
        <v>37</v>
      </c>
      <c r="C12" s="307" t="s">
        <v>878</v>
      </c>
      <c r="D12" s="316" t="s">
        <v>1128</v>
      </c>
      <c r="E12" s="307" t="s">
        <v>882</v>
      </c>
      <c r="F12" s="312"/>
      <c r="G12" s="317">
        <v>25</v>
      </c>
      <c r="H12" s="317">
        <f>+G12*F$13/100</f>
        <v>12.5</v>
      </c>
      <c r="I12" s="318" t="s">
        <v>38</v>
      </c>
      <c r="J12" s="278" t="s">
        <v>1129</v>
      </c>
    </row>
    <row r="13" spans="1:10" ht="18.75">
      <c r="A13" s="521"/>
      <c r="B13" s="315" t="s">
        <v>34</v>
      </c>
      <c r="C13" s="307" t="s">
        <v>878</v>
      </c>
      <c r="D13" s="316" t="s">
        <v>39</v>
      </c>
      <c r="E13" s="307" t="s">
        <v>882</v>
      </c>
      <c r="F13" s="312">
        <f>60-F41-F42-F43-F44</f>
        <v>50</v>
      </c>
      <c r="G13" s="317">
        <v>25</v>
      </c>
      <c r="H13" s="317">
        <f>+G13*F$13/100</f>
        <v>12.5</v>
      </c>
      <c r="I13" s="318" t="s">
        <v>40</v>
      </c>
      <c r="J13" s="278" t="s">
        <v>1130</v>
      </c>
    </row>
    <row r="14" spans="1:10" ht="39">
      <c r="A14" s="521"/>
      <c r="B14" s="315" t="s">
        <v>42</v>
      </c>
      <c r="C14" s="307" t="s">
        <v>878</v>
      </c>
      <c r="D14" s="334" t="s">
        <v>1137</v>
      </c>
      <c r="E14" s="307" t="s">
        <v>882</v>
      </c>
      <c r="F14" s="312"/>
      <c r="G14" s="317">
        <v>10</v>
      </c>
      <c r="H14" s="317">
        <f>+G14*F$13/100</f>
        <v>5</v>
      </c>
      <c r="I14" s="337" t="s">
        <v>41</v>
      </c>
      <c r="J14" s="338" t="s">
        <v>1138</v>
      </c>
    </row>
    <row r="15" spans="1:10" ht="19.5" thickBot="1">
      <c r="A15" s="522"/>
      <c r="B15" s="319" t="s">
        <v>32</v>
      </c>
      <c r="C15" s="320" t="s">
        <v>878</v>
      </c>
      <c r="D15" s="321" t="s">
        <v>33</v>
      </c>
      <c r="E15" s="320" t="s">
        <v>882</v>
      </c>
      <c r="F15" s="322"/>
      <c r="G15" s="323">
        <v>10</v>
      </c>
      <c r="H15" s="324">
        <f>+G15*F$13/100</f>
        <v>5</v>
      </c>
      <c r="I15" s="325" t="s">
        <v>883</v>
      </c>
      <c r="J15" s="326" t="s">
        <v>805</v>
      </c>
    </row>
    <row r="16" spans="1:10" ht="19.5" thickTop="1">
      <c r="A16" s="273"/>
      <c r="B16" s="327" t="s">
        <v>43</v>
      </c>
      <c r="C16" s="328" t="s">
        <v>884</v>
      </c>
      <c r="D16" s="329" t="s">
        <v>52</v>
      </c>
      <c r="E16" s="307" t="s">
        <v>882</v>
      </c>
      <c r="F16" s="529">
        <v>20</v>
      </c>
      <c r="G16" s="331">
        <v>10</v>
      </c>
      <c r="H16" s="331">
        <f>G16*F16/100</f>
        <v>2</v>
      </c>
      <c r="I16" s="332" t="s">
        <v>885</v>
      </c>
      <c r="J16" s="333" t="s">
        <v>58</v>
      </c>
    </row>
    <row r="17" spans="1:10" ht="39" customHeight="1">
      <c r="A17" s="264"/>
      <c r="B17" s="315" t="s">
        <v>44</v>
      </c>
      <c r="C17" s="307" t="s">
        <v>884</v>
      </c>
      <c r="D17" s="334" t="s">
        <v>51</v>
      </c>
      <c r="E17" s="307" t="s">
        <v>882</v>
      </c>
      <c r="F17" s="536"/>
      <c r="G17" s="331">
        <v>10</v>
      </c>
      <c r="H17" s="331">
        <f>G17*F16/100</f>
        <v>2</v>
      </c>
      <c r="I17" s="332" t="s">
        <v>885</v>
      </c>
      <c r="J17" s="338" t="s">
        <v>53</v>
      </c>
    </row>
    <row r="18" spans="1:10" ht="18.75">
      <c r="A18" s="275"/>
      <c r="B18" s="336" t="s">
        <v>45</v>
      </c>
      <c r="C18" s="307" t="s">
        <v>884</v>
      </c>
      <c r="D18" s="308" t="s">
        <v>66</v>
      </c>
      <c r="E18" s="309" t="s">
        <v>882</v>
      </c>
      <c r="F18" s="536"/>
      <c r="G18" s="331">
        <v>10</v>
      </c>
      <c r="H18" s="331">
        <f>G18*F16/100</f>
        <v>2</v>
      </c>
      <c r="I18" s="313" t="s">
        <v>65</v>
      </c>
      <c r="J18" s="314" t="s">
        <v>62</v>
      </c>
    </row>
    <row r="19" spans="1:10" ht="39">
      <c r="A19" s="485" t="s">
        <v>886</v>
      </c>
      <c r="B19" s="336" t="s">
        <v>48</v>
      </c>
      <c r="C19" s="307" t="s">
        <v>884</v>
      </c>
      <c r="D19" s="343" t="s">
        <v>1132</v>
      </c>
      <c r="E19" s="309" t="s">
        <v>882</v>
      </c>
      <c r="F19" s="536"/>
      <c r="G19" s="317">
        <v>10</v>
      </c>
      <c r="H19" s="331">
        <f>G19*F16/100</f>
        <v>2</v>
      </c>
      <c r="I19" s="332" t="s">
        <v>885</v>
      </c>
      <c r="J19" s="472" t="s">
        <v>1131</v>
      </c>
    </row>
    <row r="20" spans="1:10" ht="18.75">
      <c r="A20" s="485"/>
      <c r="B20" s="336" t="s">
        <v>49</v>
      </c>
      <c r="C20" s="307" t="s">
        <v>884</v>
      </c>
      <c r="D20" s="308" t="s">
        <v>55</v>
      </c>
      <c r="E20" s="307" t="s">
        <v>882</v>
      </c>
      <c r="F20" s="536"/>
      <c r="G20" s="317">
        <v>10</v>
      </c>
      <c r="H20" s="331">
        <f>G20*F16/100</f>
        <v>2</v>
      </c>
      <c r="I20" s="332" t="s">
        <v>64</v>
      </c>
      <c r="J20" s="314" t="s">
        <v>54</v>
      </c>
    </row>
    <row r="21" spans="1:10" ht="18.75">
      <c r="A21" s="485"/>
      <c r="B21" s="315" t="s">
        <v>50</v>
      </c>
      <c r="C21" s="307" t="s">
        <v>884</v>
      </c>
      <c r="D21" s="316" t="s">
        <v>59</v>
      </c>
      <c r="E21" s="307" t="s">
        <v>882</v>
      </c>
      <c r="F21" s="536"/>
      <c r="G21" s="317">
        <v>10</v>
      </c>
      <c r="H21" s="331">
        <f>G21*F16/100</f>
        <v>2</v>
      </c>
      <c r="I21" s="332" t="s">
        <v>61</v>
      </c>
      <c r="J21" s="278" t="s">
        <v>60</v>
      </c>
    </row>
    <row r="22" spans="1:10" ht="18.75">
      <c r="A22" s="275"/>
      <c r="B22" s="315" t="s">
        <v>46</v>
      </c>
      <c r="C22" s="307" t="s">
        <v>884</v>
      </c>
      <c r="D22" s="316" t="s">
        <v>56</v>
      </c>
      <c r="E22" s="307" t="s">
        <v>882</v>
      </c>
      <c r="F22" s="536"/>
      <c r="G22" s="317">
        <v>10</v>
      </c>
      <c r="H22" s="331">
        <f>G22*F16/100</f>
        <v>2</v>
      </c>
      <c r="I22" s="332" t="s">
        <v>63</v>
      </c>
      <c r="J22" s="278" t="s">
        <v>57</v>
      </c>
    </row>
    <row r="23" spans="1:10" ht="19.5">
      <c r="A23" s="275"/>
      <c r="B23" s="315" t="s">
        <v>887</v>
      </c>
      <c r="C23" s="307" t="s">
        <v>884</v>
      </c>
      <c r="D23" s="316" t="s">
        <v>888</v>
      </c>
      <c r="E23" s="307" t="s">
        <v>882</v>
      </c>
      <c r="F23" s="536"/>
      <c r="G23" s="317">
        <v>10</v>
      </c>
      <c r="H23" s="331">
        <f>G23*F16/100</f>
        <v>2</v>
      </c>
      <c r="I23" s="337" t="s">
        <v>889</v>
      </c>
      <c r="J23" s="338" t="s">
        <v>890</v>
      </c>
    </row>
    <row r="24" spans="1:10" ht="18.75">
      <c r="A24" s="275"/>
      <c r="B24" s="315" t="s">
        <v>918</v>
      </c>
      <c r="C24" s="307" t="s">
        <v>884</v>
      </c>
      <c r="D24" s="316" t="s">
        <v>1134</v>
      </c>
      <c r="E24" s="307" t="s">
        <v>882</v>
      </c>
      <c r="F24" s="536"/>
      <c r="G24" s="317">
        <v>10</v>
      </c>
      <c r="H24" s="331">
        <f>G24*F16/100</f>
        <v>2</v>
      </c>
      <c r="I24" s="337" t="s">
        <v>920</v>
      </c>
      <c r="J24" s="278" t="s">
        <v>1135</v>
      </c>
    </row>
    <row r="25" spans="1:10" ht="19.5" thickBot="1">
      <c r="A25" s="277"/>
      <c r="B25" s="319" t="s">
        <v>894</v>
      </c>
      <c r="C25" s="320" t="s">
        <v>884</v>
      </c>
      <c r="D25" s="325" t="s">
        <v>895</v>
      </c>
      <c r="E25" s="320" t="s">
        <v>882</v>
      </c>
      <c r="F25" s="537"/>
      <c r="G25" s="322">
        <v>10</v>
      </c>
      <c r="H25" s="324">
        <f>G25*F16/100</f>
        <v>2</v>
      </c>
      <c r="I25" s="321" t="s">
        <v>896</v>
      </c>
      <c r="J25" s="342" t="s">
        <v>897</v>
      </c>
    </row>
    <row r="26" spans="1:10" ht="19.5" thickTop="1">
      <c r="A26" s="520" t="s">
        <v>898</v>
      </c>
      <c r="B26" s="336" t="s">
        <v>1112</v>
      </c>
      <c r="C26" s="307" t="s">
        <v>884</v>
      </c>
      <c r="D26" s="343" t="s">
        <v>1113</v>
      </c>
      <c r="E26" s="307" t="s">
        <v>882</v>
      </c>
      <c r="F26" s="529">
        <v>10</v>
      </c>
      <c r="G26" s="311">
        <v>15</v>
      </c>
      <c r="H26" s="312">
        <f aca="true" t="shared" si="0" ref="H26:H33">+G26*F$26/100</f>
        <v>1.5</v>
      </c>
      <c r="I26" s="313" t="s">
        <v>899</v>
      </c>
      <c r="J26" s="314" t="s">
        <v>1133</v>
      </c>
    </row>
    <row r="27" spans="1:10" ht="18.75">
      <c r="A27" s="521"/>
      <c r="B27" s="315" t="s">
        <v>900</v>
      </c>
      <c r="C27" s="307" t="s">
        <v>884</v>
      </c>
      <c r="D27" s="316" t="s">
        <v>901</v>
      </c>
      <c r="E27" s="307" t="s">
        <v>882</v>
      </c>
      <c r="F27" s="530"/>
      <c r="G27" s="317">
        <v>15</v>
      </c>
      <c r="H27" s="317">
        <f t="shared" si="0"/>
        <v>1.5</v>
      </c>
      <c r="I27" s="337" t="s">
        <v>902</v>
      </c>
      <c r="J27" s="278" t="s">
        <v>903</v>
      </c>
    </row>
    <row r="28" spans="1:10" ht="18.75">
      <c r="A28" s="521"/>
      <c r="B28" s="315" t="s">
        <v>904</v>
      </c>
      <c r="C28" s="307" t="s">
        <v>884</v>
      </c>
      <c r="D28" s="316" t="s">
        <v>905</v>
      </c>
      <c r="E28" s="307" t="s">
        <v>882</v>
      </c>
      <c r="F28" s="530"/>
      <c r="G28" s="317">
        <v>15</v>
      </c>
      <c r="H28" s="317">
        <f t="shared" si="0"/>
        <v>1.5</v>
      </c>
      <c r="I28" s="337" t="s">
        <v>906</v>
      </c>
      <c r="J28" s="278" t="s">
        <v>907</v>
      </c>
    </row>
    <row r="29" spans="1:10" ht="18.75">
      <c r="A29" s="521"/>
      <c r="B29" s="315" t="s">
        <v>908</v>
      </c>
      <c r="C29" s="307" t="s">
        <v>884</v>
      </c>
      <c r="D29" s="316" t="s">
        <v>909</v>
      </c>
      <c r="E29" s="307" t="s">
        <v>882</v>
      </c>
      <c r="F29" s="530"/>
      <c r="G29" s="317">
        <v>15</v>
      </c>
      <c r="H29" s="317">
        <f t="shared" si="0"/>
        <v>1.5</v>
      </c>
      <c r="I29" s="337" t="s">
        <v>902</v>
      </c>
      <c r="J29" s="278" t="s">
        <v>910</v>
      </c>
    </row>
    <row r="30" spans="1:10" ht="18.75">
      <c r="A30" s="521"/>
      <c r="B30" s="315" t="s">
        <v>911</v>
      </c>
      <c r="C30" s="307" t="s">
        <v>884</v>
      </c>
      <c r="D30" s="316" t="s">
        <v>912</v>
      </c>
      <c r="E30" s="307" t="s">
        <v>882</v>
      </c>
      <c r="F30" s="530"/>
      <c r="G30" s="317">
        <v>10</v>
      </c>
      <c r="H30" s="317">
        <f t="shared" si="0"/>
        <v>1</v>
      </c>
      <c r="I30" s="337" t="s">
        <v>913</v>
      </c>
      <c r="J30" s="278" t="s">
        <v>914</v>
      </c>
    </row>
    <row r="31" spans="1:10" ht="18.75">
      <c r="A31" s="521"/>
      <c r="B31" s="315" t="s">
        <v>915</v>
      </c>
      <c r="C31" s="307" t="s">
        <v>884</v>
      </c>
      <c r="D31" s="316" t="s">
        <v>916</v>
      </c>
      <c r="E31" s="307" t="s">
        <v>882</v>
      </c>
      <c r="F31" s="530"/>
      <c r="G31" s="317">
        <v>10</v>
      </c>
      <c r="H31" s="317">
        <f t="shared" si="0"/>
        <v>1</v>
      </c>
      <c r="I31" s="337" t="s">
        <v>902</v>
      </c>
      <c r="J31" s="278" t="s">
        <v>917</v>
      </c>
    </row>
    <row r="32" spans="1:10" ht="18.75">
      <c r="A32" s="521"/>
      <c r="B32" s="315" t="s">
        <v>891</v>
      </c>
      <c r="C32" s="307" t="s">
        <v>884</v>
      </c>
      <c r="D32" s="316" t="s">
        <v>47</v>
      </c>
      <c r="E32" s="307" t="s">
        <v>882</v>
      </c>
      <c r="F32" s="530"/>
      <c r="G32" s="317">
        <v>10</v>
      </c>
      <c r="H32" s="317">
        <f t="shared" si="0"/>
        <v>1</v>
      </c>
      <c r="I32" s="337" t="s">
        <v>892</v>
      </c>
      <c r="J32" s="340" t="s">
        <v>1136</v>
      </c>
    </row>
    <row r="33" spans="1:10" ht="19.5" thickBot="1">
      <c r="A33" s="522"/>
      <c r="B33" s="319" t="s">
        <v>922</v>
      </c>
      <c r="C33" s="320" t="s">
        <v>884</v>
      </c>
      <c r="D33" s="321" t="s">
        <v>923</v>
      </c>
      <c r="E33" s="320" t="s">
        <v>882</v>
      </c>
      <c r="F33" s="531"/>
      <c r="G33" s="323">
        <v>10</v>
      </c>
      <c r="H33" s="324">
        <f t="shared" si="0"/>
        <v>1</v>
      </c>
      <c r="I33" s="325" t="s">
        <v>924</v>
      </c>
      <c r="J33" s="342" t="s">
        <v>1136</v>
      </c>
    </row>
    <row r="34" spans="1:10" ht="19.5" thickTop="1">
      <c r="A34" s="520" t="s">
        <v>925</v>
      </c>
      <c r="B34" s="336" t="s">
        <v>926</v>
      </c>
      <c r="C34" s="309" t="s">
        <v>927</v>
      </c>
      <c r="D34" s="308" t="s">
        <v>928</v>
      </c>
      <c r="E34" s="309" t="s">
        <v>929</v>
      </c>
      <c r="F34" s="335"/>
      <c r="G34" s="312">
        <v>20</v>
      </c>
      <c r="H34" s="312">
        <f>+G34*F$36/100</f>
        <v>2</v>
      </c>
      <c r="I34" s="344" t="s">
        <v>930</v>
      </c>
      <c r="J34" s="314" t="s">
        <v>931</v>
      </c>
    </row>
    <row r="35" spans="1:10" ht="18.75">
      <c r="A35" s="521"/>
      <c r="B35" s="315" t="s">
        <v>932</v>
      </c>
      <c r="C35" s="307" t="s">
        <v>884</v>
      </c>
      <c r="D35" s="316" t="s">
        <v>933</v>
      </c>
      <c r="E35" s="307" t="s">
        <v>929</v>
      </c>
      <c r="F35" s="312"/>
      <c r="G35" s="317">
        <v>20</v>
      </c>
      <c r="H35" s="317">
        <f>+G35*F$36/100</f>
        <v>2</v>
      </c>
      <c r="I35" s="334" t="s">
        <v>934</v>
      </c>
      <c r="J35" s="278" t="s">
        <v>914</v>
      </c>
    </row>
    <row r="36" spans="1:10" ht="18.75">
      <c r="A36" s="521"/>
      <c r="B36" s="315" t="s">
        <v>935</v>
      </c>
      <c r="C36" s="307" t="s">
        <v>884</v>
      </c>
      <c r="D36" s="316" t="s">
        <v>936</v>
      </c>
      <c r="E36" s="307" t="s">
        <v>929</v>
      </c>
      <c r="F36" s="312">
        <v>10</v>
      </c>
      <c r="G36" s="317">
        <v>20</v>
      </c>
      <c r="H36" s="317">
        <f>+G36*F$36/100</f>
        <v>2</v>
      </c>
      <c r="I36" s="334" t="s">
        <v>934</v>
      </c>
      <c r="J36" s="278" t="s">
        <v>937</v>
      </c>
    </row>
    <row r="37" spans="1:10" ht="18.75">
      <c r="A37" s="521"/>
      <c r="B37" s="315" t="s">
        <v>938</v>
      </c>
      <c r="C37" s="307" t="s">
        <v>884</v>
      </c>
      <c r="D37" s="334" t="s">
        <v>939</v>
      </c>
      <c r="E37" s="307" t="s">
        <v>929</v>
      </c>
      <c r="F37" s="312"/>
      <c r="G37" s="317">
        <v>20</v>
      </c>
      <c r="H37" s="317">
        <f>+G37*F$36/100</f>
        <v>2</v>
      </c>
      <c r="I37" s="334" t="s">
        <v>934</v>
      </c>
      <c r="J37" s="278" t="s">
        <v>940</v>
      </c>
    </row>
    <row r="38" spans="1:10" ht="19.5" thickBot="1">
      <c r="A38" s="523"/>
      <c r="B38" s="345" t="s">
        <v>941</v>
      </c>
      <c r="C38" s="346" t="s">
        <v>884</v>
      </c>
      <c r="D38" s="347" t="s">
        <v>942</v>
      </c>
      <c r="E38" s="346" t="s">
        <v>929</v>
      </c>
      <c r="F38" s="348"/>
      <c r="G38" s="348">
        <v>20</v>
      </c>
      <c r="H38" s="348">
        <f>+G38*F$36/100</f>
        <v>2</v>
      </c>
      <c r="I38" s="347" t="s">
        <v>930</v>
      </c>
      <c r="J38" s="349" t="s">
        <v>766</v>
      </c>
    </row>
    <row r="39" spans="1:10" ht="18.75">
      <c r="A39" s="251"/>
      <c r="B39" s="279"/>
      <c r="C39" s="280"/>
      <c r="D39" s="280"/>
      <c r="E39" s="280"/>
      <c r="F39" s="280"/>
      <c r="G39" s="279"/>
      <c r="H39" s="279"/>
      <c r="I39" s="279"/>
      <c r="J39" s="279"/>
    </row>
    <row r="40" spans="1:10" ht="19.5" thickBot="1">
      <c r="A40" s="251" t="s">
        <v>943</v>
      </c>
      <c r="B40" s="279"/>
      <c r="C40" s="280"/>
      <c r="D40" s="280"/>
      <c r="E40" s="280"/>
      <c r="F40" s="280"/>
      <c r="G40" s="279"/>
      <c r="H40" s="279"/>
      <c r="I40" s="279"/>
      <c r="J40" s="279"/>
    </row>
    <row r="41" spans="1:10" ht="18.75">
      <c r="A41" s="281" t="s">
        <v>944</v>
      </c>
      <c r="B41" s="282"/>
      <c r="C41" s="283" t="s">
        <v>884</v>
      </c>
      <c r="D41" s="284"/>
      <c r="E41" s="283" t="s">
        <v>882</v>
      </c>
      <c r="F41" s="285">
        <v>5</v>
      </c>
      <c r="G41" s="286">
        <v>100</v>
      </c>
      <c r="H41" s="286">
        <f>+G41*F41/100</f>
        <v>5</v>
      </c>
      <c r="I41" s="282"/>
      <c r="J41" s="287"/>
    </row>
    <row r="42" spans="1:10" ht="18.75">
      <c r="A42" s="288" t="s">
        <v>945</v>
      </c>
      <c r="B42" s="276"/>
      <c r="C42" s="265" t="s">
        <v>884</v>
      </c>
      <c r="D42" s="266"/>
      <c r="E42" s="265" t="s">
        <v>882</v>
      </c>
      <c r="F42" s="267">
        <v>5</v>
      </c>
      <c r="G42" s="289">
        <v>100</v>
      </c>
      <c r="H42" s="289">
        <f>+G42*F42/100</f>
        <v>5</v>
      </c>
      <c r="I42" s="276"/>
      <c r="J42" s="268"/>
    </row>
    <row r="43" spans="1:10" ht="18.75">
      <c r="A43" s="288" t="s">
        <v>946</v>
      </c>
      <c r="B43" s="276"/>
      <c r="C43" s="265" t="s">
        <v>884</v>
      </c>
      <c r="D43" s="266"/>
      <c r="E43" s="265"/>
      <c r="F43" s="267"/>
      <c r="G43" s="290">
        <f>IF(E43=0,0,E43/60)</f>
        <v>0</v>
      </c>
      <c r="H43" s="290">
        <f>IF(F43=0,0,F43/60)</f>
        <v>0</v>
      </c>
      <c r="I43" s="276"/>
      <c r="J43" s="268"/>
    </row>
    <row r="44" spans="1:10" ht="19.5" thickBot="1">
      <c r="A44" s="291" t="s">
        <v>947</v>
      </c>
      <c r="B44" s="271"/>
      <c r="C44" s="269" t="s">
        <v>884</v>
      </c>
      <c r="D44" s="269"/>
      <c r="E44" s="269"/>
      <c r="F44" s="270"/>
      <c r="G44" s="292">
        <f>IF(E44=0,0,E44/60)</f>
        <v>0</v>
      </c>
      <c r="H44" s="292">
        <f>IF(F44=0,0,F44/60)</f>
        <v>0</v>
      </c>
      <c r="I44" s="271"/>
      <c r="J44" s="272"/>
    </row>
    <row r="45" spans="1:10" ht="20.25" thickBot="1" thickTop="1">
      <c r="A45" s="293"/>
      <c r="B45" s="294" t="s">
        <v>948</v>
      </c>
      <c r="C45" s="294"/>
      <c r="D45" s="295"/>
      <c r="E45" s="295"/>
      <c r="F45" s="294">
        <f>SUM(F11:F38)+F41+F42+F43+F44</f>
        <v>100</v>
      </c>
      <c r="G45" s="294"/>
      <c r="H45" s="294">
        <f>SUM(H11:H38)+H41+H42+H43+H44</f>
        <v>100</v>
      </c>
      <c r="I45" s="296"/>
      <c r="J45" s="297"/>
    </row>
    <row r="46" spans="1:10" ht="18.75">
      <c r="A46" s="251"/>
      <c r="B46" s="274"/>
      <c r="C46" s="298"/>
      <c r="D46" s="298"/>
      <c r="E46" s="298"/>
      <c r="F46" s="298"/>
      <c r="G46" s="298"/>
      <c r="H46" s="274"/>
      <c r="I46" s="274"/>
      <c r="J46" s="274"/>
    </row>
    <row r="47" spans="1:10" ht="22.5">
      <c r="A47" s="251"/>
      <c r="B47" s="300" t="s">
        <v>4</v>
      </c>
      <c r="C47" s="301"/>
      <c r="D47" s="301"/>
      <c r="E47" s="301"/>
      <c r="F47" s="301"/>
      <c r="G47" s="301"/>
      <c r="H47" s="302"/>
      <c r="I47" s="303" t="s">
        <v>5</v>
      </c>
      <c r="J47" s="279"/>
    </row>
    <row r="48" spans="3:10" ht="18" customHeight="1">
      <c r="C48" s="10"/>
      <c r="D48" s="10"/>
      <c r="E48" s="10"/>
      <c r="F48" s="10"/>
      <c r="G48" s="10"/>
      <c r="J48" s="79"/>
    </row>
    <row r="49" spans="3:10" ht="18" customHeight="1">
      <c r="C49" s="10"/>
      <c r="D49" s="10"/>
      <c r="E49" s="10"/>
      <c r="F49" s="10"/>
      <c r="G49" s="10"/>
      <c r="J49" s="79"/>
    </row>
    <row r="50" spans="3:10" ht="18" customHeight="1">
      <c r="C50" s="10"/>
      <c r="D50" s="10"/>
      <c r="E50" s="10"/>
      <c r="F50" s="10"/>
      <c r="G50" s="10"/>
      <c r="J50" s="79"/>
    </row>
    <row r="51" spans="3:10" ht="18" customHeight="1">
      <c r="C51" s="10"/>
      <c r="D51" s="10"/>
      <c r="E51" s="10"/>
      <c r="F51" s="10"/>
      <c r="G51" s="10"/>
      <c r="J51" s="79"/>
    </row>
    <row r="52" spans="3:10" ht="18" customHeight="1">
      <c r="C52" s="10"/>
      <c r="D52" s="10"/>
      <c r="E52" s="10"/>
      <c r="F52" s="10"/>
      <c r="G52" s="10"/>
      <c r="J52" s="79"/>
    </row>
    <row r="53" spans="3:10" ht="18" customHeight="1">
      <c r="C53" s="10"/>
      <c r="D53" s="10"/>
      <c r="E53" s="10"/>
      <c r="F53" s="10"/>
      <c r="G53" s="10"/>
      <c r="J53" s="79"/>
    </row>
    <row r="54" spans="3:10" ht="18" customHeight="1">
      <c r="C54" s="10"/>
      <c r="D54" s="10"/>
      <c r="E54" s="10"/>
      <c r="F54" s="10"/>
      <c r="G54" s="10"/>
      <c r="J54" s="79"/>
    </row>
    <row r="55" spans="3:10" ht="18" customHeight="1">
      <c r="C55" s="10"/>
      <c r="D55" s="10"/>
      <c r="E55" s="10"/>
      <c r="F55" s="10"/>
      <c r="G55" s="10"/>
      <c r="J55" s="79"/>
    </row>
    <row r="56" ht="18" customHeight="1">
      <c r="J56" s="79"/>
    </row>
    <row r="57" ht="18" customHeight="1">
      <c r="J57" s="79"/>
    </row>
    <row r="58" ht="18" customHeight="1">
      <c r="J58" s="79"/>
    </row>
    <row r="59" ht="18" customHeight="1">
      <c r="J59" s="79"/>
    </row>
    <row r="60" ht="18" customHeight="1">
      <c r="J60" s="79"/>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19">
    <mergeCell ref="B2:J2"/>
    <mergeCell ref="B4:J4"/>
    <mergeCell ref="B5:J5"/>
    <mergeCell ref="A19:A21"/>
    <mergeCell ref="J9:J10"/>
    <mergeCell ref="D9:D10"/>
    <mergeCell ref="C9:C10"/>
    <mergeCell ref="B9:B10"/>
    <mergeCell ref="F9:H9"/>
    <mergeCell ref="E9:E10"/>
    <mergeCell ref="D8:I8"/>
    <mergeCell ref="A26:A33"/>
    <mergeCell ref="A34:A38"/>
    <mergeCell ref="A11:A15"/>
    <mergeCell ref="A8:B8"/>
    <mergeCell ref="I9:I10"/>
    <mergeCell ref="A9:A10"/>
    <mergeCell ref="F26:F33"/>
    <mergeCell ref="F16:F25"/>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0" r:id="rId1"/>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55"/>
  <sheetViews>
    <sheetView showGridLines="0" showZeros="0" zoomScale="48" zoomScaleNormal="48" workbookViewId="0" topLeftCell="A1">
      <selection activeCell="A7" sqref="A7"/>
    </sheetView>
  </sheetViews>
  <sheetFormatPr defaultColWidth="9.00390625" defaultRowHeight="14.25"/>
  <cols>
    <col min="1" max="1" width="15.75390625" style="6" customWidth="1"/>
    <col min="2" max="2" width="27.625" style="0" customWidth="1"/>
    <col min="3" max="3" width="6.25390625" style="0" customWidth="1"/>
    <col min="4" max="4" width="6.00390625" style="0" customWidth="1"/>
    <col min="5" max="5" width="5.875" style="0" customWidth="1"/>
    <col min="6" max="6" width="5.375" style="0" customWidth="1"/>
    <col min="7" max="7" width="6.00390625" style="0" customWidth="1"/>
    <col min="8" max="9" width="27.125" style="0" customWidth="1"/>
    <col min="10" max="10" width="10.75390625" style="0" customWidth="1"/>
    <col min="11" max="11" width="49.875" style="0" customWidth="1"/>
    <col min="12" max="12" width="10.25390625" style="0" customWidth="1"/>
    <col min="13" max="13" width="31.25390625" style="0" customWidth="1"/>
    <col min="14" max="14" width="2.375" style="0" customWidth="1"/>
  </cols>
  <sheetData>
    <row r="1" spans="1:13" s="16" customFormat="1" ht="23.25" thickBot="1">
      <c r="A1" s="300" t="s">
        <v>862</v>
      </c>
      <c r="B1" s="252"/>
      <c r="C1" s="252"/>
      <c r="D1" s="252"/>
      <c r="E1" s="252"/>
      <c r="F1" s="252"/>
      <c r="G1" s="252"/>
      <c r="H1" s="252"/>
      <c r="I1" s="252"/>
      <c r="J1" s="252"/>
      <c r="K1" s="252"/>
      <c r="L1" s="252"/>
      <c r="M1" s="252"/>
    </row>
    <row r="2" spans="1:13" s="16" customFormat="1" ht="18.75">
      <c r="A2" s="253" t="s">
        <v>863</v>
      </c>
      <c r="B2" s="491" t="s">
        <v>864</v>
      </c>
      <c r="C2" s="492"/>
      <c r="D2" s="492"/>
      <c r="E2" s="492"/>
      <c r="F2" s="492"/>
      <c r="G2" s="492"/>
      <c r="H2" s="492"/>
      <c r="I2" s="492"/>
      <c r="J2" s="492"/>
      <c r="K2" s="492"/>
      <c r="L2" s="492"/>
      <c r="M2" s="493"/>
    </row>
    <row r="3" spans="1:13" s="16" customFormat="1" ht="18.75">
      <c r="A3" s="254"/>
      <c r="B3" s="255" t="s">
        <v>865</v>
      </c>
      <c r="C3" s="256"/>
      <c r="D3" s="256"/>
      <c r="E3" s="256"/>
      <c r="F3" s="256"/>
      <c r="G3" s="256"/>
      <c r="H3" s="256"/>
      <c r="I3" s="256"/>
      <c r="J3" s="256"/>
      <c r="K3" s="256"/>
      <c r="L3" s="256"/>
      <c r="M3" s="257"/>
    </row>
    <row r="4" spans="1:13" s="16" customFormat="1" ht="18.75">
      <c r="A4" s="258" t="s">
        <v>866</v>
      </c>
      <c r="B4" s="494" t="s">
        <v>867</v>
      </c>
      <c r="C4" s="535"/>
      <c r="D4" s="535"/>
      <c r="E4" s="535"/>
      <c r="F4" s="535"/>
      <c r="G4" s="535"/>
      <c r="H4" s="535"/>
      <c r="I4" s="535"/>
      <c r="J4" s="535"/>
      <c r="K4" s="535"/>
      <c r="L4" s="535"/>
      <c r="M4" s="481"/>
    </row>
    <row r="5" spans="1:13" s="16" customFormat="1" ht="19.5" thickBot="1">
      <c r="A5" s="259"/>
      <c r="B5" s="482" t="s">
        <v>765</v>
      </c>
      <c r="C5" s="483"/>
      <c r="D5" s="483"/>
      <c r="E5" s="483"/>
      <c r="F5" s="483"/>
      <c r="G5" s="483"/>
      <c r="H5" s="483"/>
      <c r="I5" s="483"/>
      <c r="J5" s="483"/>
      <c r="K5" s="483"/>
      <c r="L5" s="483"/>
      <c r="M5" s="484"/>
    </row>
    <row r="6" spans="1:13" ht="18.75">
      <c r="A6" s="260"/>
      <c r="B6" s="256"/>
      <c r="C6" s="256"/>
      <c r="D6" s="256"/>
      <c r="E6" s="256"/>
      <c r="F6" s="256"/>
      <c r="G6" s="256"/>
      <c r="H6" s="256"/>
      <c r="I6" s="256"/>
      <c r="J6" s="256"/>
      <c r="K6" s="256"/>
      <c r="L6" s="256"/>
      <c r="M6" s="256"/>
    </row>
    <row r="7" spans="1:13" ht="31.5">
      <c r="A7" s="299" t="s">
        <v>1144</v>
      </c>
      <c r="B7" s="256"/>
      <c r="C7" s="256"/>
      <c r="D7" s="256"/>
      <c r="E7" s="256"/>
      <c r="F7" s="256"/>
      <c r="G7" s="256"/>
      <c r="H7" s="256"/>
      <c r="I7" s="256"/>
      <c r="J7" s="256"/>
      <c r="K7" s="256"/>
      <c r="L7" s="256"/>
      <c r="M7" s="256"/>
    </row>
    <row r="8" spans="1:13" s="37" customFormat="1" ht="23.25" thickBot="1">
      <c r="A8" s="525" t="s">
        <v>6</v>
      </c>
      <c r="B8" s="526"/>
      <c r="C8" s="304"/>
      <c r="D8" s="519"/>
      <c r="E8" s="519"/>
      <c r="F8" s="519"/>
      <c r="G8" s="519"/>
      <c r="H8" s="519"/>
      <c r="I8" s="437"/>
      <c r="J8" s="437"/>
      <c r="K8" s="305"/>
      <c r="L8" s="518" t="s">
        <v>1004</v>
      </c>
      <c r="M8" s="518"/>
    </row>
    <row r="9" spans="1:13" ht="18.75">
      <c r="A9" s="527" t="s">
        <v>869</v>
      </c>
      <c r="B9" s="514" t="s">
        <v>870</v>
      </c>
      <c r="C9" s="514" t="s">
        <v>871</v>
      </c>
      <c r="D9" s="516" t="s">
        <v>873</v>
      </c>
      <c r="E9" s="516" t="s">
        <v>874</v>
      </c>
      <c r="F9" s="516"/>
      <c r="G9" s="516"/>
      <c r="H9" s="514" t="s">
        <v>875</v>
      </c>
      <c r="I9" s="533" t="s">
        <v>999</v>
      </c>
      <c r="J9" s="533" t="s">
        <v>1000</v>
      </c>
      <c r="K9" s="533" t="s">
        <v>1001</v>
      </c>
      <c r="L9" s="533" t="s">
        <v>1002</v>
      </c>
      <c r="M9" s="512" t="s">
        <v>1003</v>
      </c>
    </row>
    <row r="10" spans="1:13" ht="18.75">
      <c r="A10" s="528"/>
      <c r="B10" s="515"/>
      <c r="C10" s="515"/>
      <c r="D10" s="517"/>
      <c r="E10" s="262" t="s">
        <v>877</v>
      </c>
      <c r="F10" s="263" t="s">
        <v>878</v>
      </c>
      <c r="G10" s="263" t="s">
        <v>879</v>
      </c>
      <c r="H10" s="515"/>
      <c r="I10" s="534"/>
      <c r="J10" s="534"/>
      <c r="K10" s="534"/>
      <c r="L10" s="534"/>
      <c r="M10" s="532"/>
    </row>
    <row r="11" spans="1:13" ht="18.75">
      <c r="A11" s="524" t="s">
        <v>880</v>
      </c>
      <c r="B11" s="306" t="s">
        <v>7</v>
      </c>
      <c r="C11" s="307" t="s">
        <v>881</v>
      </c>
      <c r="D11" s="309" t="s">
        <v>882</v>
      </c>
      <c r="E11" s="310"/>
      <c r="F11" s="311">
        <v>30</v>
      </c>
      <c r="G11" s="312">
        <f>+F11*E13/100</f>
        <v>15</v>
      </c>
      <c r="H11" s="313" t="s">
        <v>9</v>
      </c>
      <c r="I11" s="438"/>
      <c r="J11" s="438"/>
      <c r="K11" s="438"/>
      <c r="L11" s="438"/>
      <c r="M11" s="314"/>
    </row>
    <row r="12" spans="1:13" ht="18.75">
      <c r="A12" s="521"/>
      <c r="B12" s="315" t="s">
        <v>37</v>
      </c>
      <c r="C12" s="307" t="s">
        <v>878</v>
      </c>
      <c r="D12" s="307" t="s">
        <v>882</v>
      </c>
      <c r="E12" s="312"/>
      <c r="F12" s="317">
        <v>25</v>
      </c>
      <c r="G12" s="317">
        <f>+F12*E$13/100</f>
        <v>12.5</v>
      </c>
      <c r="H12" s="318" t="s">
        <v>38</v>
      </c>
      <c r="I12" s="439"/>
      <c r="J12" s="439"/>
      <c r="K12" s="439"/>
      <c r="L12" s="439"/>
      <c r="M12" s="454"/>
    </row>
    <row r="13" spans="1:13" ht="18.75">
      <c r="A13" s="521"/>
      <c r="B13" s="315" t="s">
        <v>34</v>
      </c>
      <c r="C13" s="307" t="s">
        <v>878</v>
      </c>
      <c r="D13" s="307" t="s">
        <v>882</v>
      </c>
      <c r="E13" s="312">
        <f>60-E41-E42-E43-E44</f>
        <v>50</v>
      </c>
      <c r="F13" s="317">
        <v>25</v>
      </c>
      <c r="G13" s="317">
        <f>+F13*E$13/100</f>
        <v>12.5</v>
      </c>
      <c r="H13" s="318" t="s">
        <v>40</v>
      </c>
      <c r="I13" s="439"/>
      <c r="J13" s="439"/>
      <c r="K13" s="439"/>
      <c r="L13" s="439"/>
      <c r="M13" s="454"/>
    </row>
    <row r="14" spans="1:13" ht="18.75">
      <c r="A14" s="521"/>
      <c r="B14" s="315" t="s">
        <v>42</v>
      </c>
      <c r="C14" s="307" t="s">
        <v>878</v>
      </c>
      <c r="D14" s="307" t="s">
        <v>882</v>
      </c>
      <c r="E14" s="312"/>
      <c r="F14" s="317">
        <v>10</v>
      </c>
      <c r="G14" s="317">
        <f>+F14*E$13/100</f>
        <v>5</v>
      </c>
      <c r="H14" s="337" t="s">
        <v>41</v>
      </c>
      <c r="I14" s="439"/>
      <c r="J14" s="439"/>
      <c r="K14" s="439"/>
      <c r="L14" s="439"/>
      <c r="M14" s="454"/>
    </row>
    <row r="15" spans="1:13" ht="19.5" thickBot="1">
      <c r="A15" s="522"/>
      <c r="B15" s="319" t="s">
        <v>32</v>
      </c>
      <c r="C15" s="320" t="s">
        <v>878</v>
      </c>
      <c r="D15" s="320" t="s">
        <v>882</v>
      </c>
      <c r="E15" s="322"/>
      <c r="F15" s="323">
        <v>10</v>
      </c>
      <c r="G15" s="324">
        <f>+F15*E$13/100</f>
        <v>5</v>
      </c>
      <c r="H15" s="325" t="s">
        <v>883</v>
      </c>
      <c r="I15" s="440"/>
      <c r="J15" s="440"/>
      <c r="K15" s="440"/>
      <c r="L15" s="440"/>
      <c r="M15" s="326"/>
    </row>
    <row r="16" spans="1:13" ht="19.5" thickTop="1">
      <c r="A16" s="273"/>
      <c r="B16" s="327" t="s">
        <v>43</v>
      </c>
      <c r="C16" s="328" t="s">
        <v>884</v>
      </c>
      <c r="D16" s="307" t="s">
        <v>882</v>
      </c>
      <c r="E16" s="529">
        <v>20</v>
      </c>
      <c r="F16" s="331">
        <v>10</v>
      </c>
      <c r="G16" s="331">
        <f>F16*E16/100</f>
        <v>2</v>
      </c>
      <c r="H16" s="332" t="s">
        <v>885</v>
      </c>
      <c r="I16" s="441"/>
      <c r="J16" s="441"/>
      <c r="K16" s="441"/>
      <c r="L16" s="441"/>
      <c r="M16" s="455"/>
    </row>
    <row r="17" spans="1:13" ht="18.75">
      <c r="A17" s="264"/>
      <c r="B17" s="315" t="s">
        <v>44</v>
      </c>
      <c r="C17" s="307" t="s">
        <v>884</v>
      </c>
      <c r="D17" s="307" t="s">
        <v>882</v>
      </c>
      <c r="E17" s="536"/>
      <c r="F17" s="331">
        <v>10</v>
      </c>
      <c r="G17" s="331">
        <f>F17*E16/100</f>
        <v>2</v>
      </c>
      <c r="H17" s="332" t="s">
        <v>885</v>
      </c>
      <c r="I17" s="442"/>
      <c r="J17" s="442"/>
      <c r="K17" s="442"/>
      <c r="L17" s="442"/>
      <c r="M17" s="456"/>
    </row>
    <row r="18" spans="1:13" ht="18.75">
      <c r="A18" s="275"/>
      <c r="B18" s="336" t="s">
        <v>45</v>
      </c>
      <c r="C18" s="307" t="s">
        <v>884</v>
      </c>
      <c r="D18" s="309" t="s">
        <v>882</v>
      </c>
      <c r="E18" s="536"/>
      <c r="F18" s="331">
        <v>10</v>
      </c>
      <c r="G18" s="331">
        <f>F18*E16/100</f>
        <v>2</v>
      </c>
      <c r="H18" s="313" t="s">
        <v>65</v>
      </c>
      <c r="I18" s="438"/>
      <c r="J18" s="438"/>
      <c r="K18" s="438"/>
      <c r="L18" s="438"/>
      <c r="M18" s="314"/>
    </row>
    <row r="19" spans="1:13" ht="18.75">
      <c r="A19" s="485" t="s">
        <v>886</v>
      </c>
      <c r="B19" s="336" t="s">
        <v>48</v>
      </c>
      <c r="C19" s="307" t="s">
        <v>884</v>
      </c>
      <c r="D19" s="309" t="s">
        <v>882</v>
      </c>
      <c r="E19" s="536"/>
      <c r="F19" s="317">
        <v>10</v>
      </c>
      <c r="G19" s="331">
        <f>F19*E16/100</f>
        <v>2</v>
      </c>
      <c r="H19" s="332" t="s">
        <v>885</v>
      </c>
      <c r="I19" s="443"/>
      <c r="J19" s="443"/>
      <c r="K19" s="443"/>
      <c r="L19" s="443"/>
      <c r="M19" s="457"/>
    </row>
    <row r="20" spans="1:13" ht="18.75">
      <c r="A20" s="485"/>
      <c r="B20" s="336" t="s">
        <v>49</v>
      </c>
      <c r="C20" s="307" t="s">
        <v>884</v>
      </c>
      <c r="D20" s="307" t="s">
        <v>882</v>
      </c>
      <c r="E20" s="536"/>
      <c r="F20" s="317">
        <v>10</v>
      </c>
      <c r="G20" s="331">
        <f>F20*E16/100</f>
        <v>2</v>
      </c>
      <c r="H20" s="332" t="s">
        <v>64</v>
      </c>
      <c r="I20" s="443"/>
      <c r="J20" s="443"/>
      <c r="K20" s="443"/>
      <c r="L20" s="443"/>
      <c r="M20" s="457"/>
    </row>
    <row r="21" spans="1:13" ht="18.75">
      <c r="A21" s="485"/>
      <c r="B21" s="315" t="s">
        <v>50</v>
      </c>
      <c r="C21" s="307" t="s">
        <v>884</v>
      </c>
      <c r="D21" s="307" t="s">
        <v>882</v>
      </c>
      <c r="E21" s="536"/>
      <c r="F21" s="317">
        <v>10</v>
      </c>
      <c r="G21" s="331">
        <f>F21*E16/100</f>
        <v>2</v>
      </c>
      <c r="H21" s="332" t="s">
        <v>61</v>
      </c>
      <c r="I21" s="442"/>
      <c r="J21" s="442"/>
      <c r="K21" s="442"/>
      <c r="L21" s="442"/>
      <c r="M21" s="456"/>
    </row>
    <row r="22" spans="1:13" ht="18.75">
      <c r="A22" s="275"/>
      <c r="B22" s="315" t="s">
        <v>46</v>
      </c>
      <c r="C22" s="307" t="s">
        <v>884</v>
      </c>
      <c r="D22" s="307" t="s">
        <v>882</v>
      </c>
      <c r="E22" s="536"/>
      <c r="F22" s="317">
        <v>10</v>
      </c>
      <c r="G22" s="331">
        <f>F22*E16/100</f>
        <v>2</v>
      </c>
      <c r="H22" s="332" t="s">
        <v>63</v>
      </c>
      <c r="I22" s="442"/>
      <c r="J22" s="442"/>
      <c r="K22" s="442"/>
      <c r="L22" s="442"/>
      <c r="M22" s="456"/>
    </row>
    <row r="23" spans="1:13" ht="18.75">
      <c r="A23" s="275"/>
      <c r="B23" s="315" t="s">
        <v>887</v>
      </c>
      <c r="C23" s="307" t="s">
        <v>884</v>
      </c>
      <c r="D23" s="307" t="s">
        <v>882</v>
      </c>
      <c r="E23" s="536"/>
      <c r="F23" s="317">
        <v>10</v>
      </c>
      <c r="G23" s="331">
        <f>F23*E16/100</f>
        <v>2</v>
      </c>
      <c r="H23" s="337" t="s">
        <v>889</v>
      </c>
      <c r="I23" s="444"/>
      <c r="J23" s="444"/>
      <c r="K23" s="444"/>
      <c r="L23" s="444"/>
      <c r="M23" s="278"/>
    </row>
    <row r="24" spans="1:13" ht="18.75">
      <c r="A24" s="275"/>
      <c r="B24" s="315" t="s">
        <v>918</v>
      </c>
      <c r="C24" s="307" t="s">
        <v>884</v>
      </c>
      <c r="D24" s="307" t="s">
        <v>882</v>
      </c>
      <c r="E24" s="536"/>
      <c r="F24" s="317">
        <v>10</v>
      </c>
      <c r="G24" s="331">
        <f>F24*E16/100</f>
        <v>2</v>
      </c>
      <c r="H24" s="337" t="s">
        <v>920</v>
      </c>
      <c r="I24" s="445"/>
      <c r="J24" s="444"/>
      <c r="K24" s="337"/>
      <c r="L24" s="337"/>
      <c r="M24" s="340"/>
    </row>
    <row r="25" spans="1:13" ht="19.5" thickBot="1">
      <c r="A25" s="277"/>
      <c r="B25" s="319" t="s">
        <v>894</v>
      </c>
      <c r="C25" s="320" t="s">
        <v>884</v>
      </c>
      <c r="D25" s="320" t="s">
        <v>882</v>
      </c>
      <c r="E25" s="537"/>
      <c r="F25" s="322">
        <v>10</v>
      </c>
      <c r="G25" s="324">
        <f>F25*E16/100</f>
        <v>2</v>
      </c>
      <c r="H25" s="321" t="s">
        <v>896</v>
      </c>
      <c r="I25" s="446"/>
      <c r="J25" s="462"/>
      <c r="K25" s="321"/>
      <c r="L25" s="321"/>
      <c r="M25" s="458"/>
    </row>
    <row r="26" spans="1:13" ht="19.5" thickTop="1">
      <c r="A26" s="520" t="s">
        <v>898</v>
      </c>
      <c r="B26" s="336" t="s">
        <v>1112</v>
      </c>
      <c r="C26" s="307" t="s">
        <v>884</v>
      </c>
      <c r="D26" s="307" t="s">
        <v>882</v>
      </c>
      <c r="E26" s="529">
        <v>10</v>
      </c>
      <c r="F26" s="311">
        <v>15</v>
      </c>
      <c r="G26" s="312">
        <f aca="true" t="shared" si="0" ref="G26:G33">+F26*E$26/100</f>
        <v>1.5</v>
      </c>
      <c r="H26" s="313" t="s">
        <v>899</v>
      </c>
      <c r="I26" s="438"/>
      <c r="J26" s="438"/>
      <c r="K26" s="438"/>
      <c r="L26" s="438"/>
      <c r="M26" s="314"/>
    </row>
    <row r="27" spans="1:13" ht="18.75">
      <c r="A27" s="521"/>
      <c r="B27" s="315" t="s">
        <v>900</v>
      </c>
      <c r="C27" s="307" t="s">
        <v>884</v>
      </c>
      <c r="D27" s="307" t="s">
        <v>882</v>
      </c>
      <c r="E27" s="530"/>
      <c r="F27" s="317">
        <v>15</v>
      </c>
      <c r="G27" s="317">
        <f t="shared" si="0"/>
        <v>1.5</v>
      </c>
      <c r="H27" s="337" t="s">
        <v>902</v>
      </c>
      <c r="I27" s="444"/>
      <c r="J27" s="444"/>
      <c r="K27" s="444"/>
      <c r="L27" s="444"/>
      <c r="M27" s="278"/>
    </row>
    <row r="28" spans="1:13" ht="18.75">
      <c r="A28" s="521"/>
      <c r="B28" s="315" t="s">
        <v>904</v>
      </c>
      <c r="C28" s="307" t="s">
        <v>884</v>
      </c>
      <c r="D28" s="307" t="s">
        <v>882</v>
      </c>
      <c r="E28" s="530"/>
      <c r="F28" s="317">
        <v>15</v>
      </c>
      <c r="G28" s="317">
        <f t="shared" si="0"/>
        <v>1.5</v>
      </c>
      <c r="H28" s="337" t="s">
        <v>906</v>
      </c>
      <c r="I28" s="444"/>
      <c r="J28" s="444"/>
      <c r="K28" s="444"/>
      <c r="L28" s="444"/>
      <c r="M28" s="278"/>
    </row>
    <row r="29" spans="1:13" ht="18.75">
      <c r="A29" s="521"/>
      <c r="B29" s="315" t="s">
        <v>908</v>
      </c>
      <c r="C29" s="307" t="s">
        <v>884</v>
      </c>
      <c r="D29" s="307" t="s">
        <v>882</v>
      </c>
      <c r="E29" s="530"/>
      <c r="F29" s="317">
        <v>15</v>
      </c>
      <c r="G29" s="317">
        <f t="shared" si="0"/>
        <v>1.5</v>
      </c>
      <c r="H29" s="337" t="s">
        <v>902</v>
      </c>
      <c r="I29" s="444"/>
      <c r="J29" s="444"/>
      <c r="K29" s="444"/>
      <c r="L29" s="444"/>
      <c r="M29" s="278"/>
    </row>
    <row r="30" spans="1:13" ht="18.75">
      <c r="A30" s="521"/>
      <c r="B30" s="315" t="s">
        <v>911</v>
      </c>
      <c r="C30" s="307" t="s">
        <v>884</v>
      </c>
      <c r="D30" s="307" t="s">
        <v>882</v>
      </c>
      <c r="E30" s="530"/>
      <c r="F30" s="317">
        <v>10</v>
      </c>
      <c r="G30" s="317">
        <f t="shared" si="0"/>
        <v>1</v>
      </c>
      <c r="H30" s="337" t="s">
        <v>913</v>
      </c>
      <c r="I30" s="444"/>
      <c r="J30" s="444"/>
      <c r="K30" s="444"/>
      <c r="L30" s="444"/>
      <c r="M30" s="278"/>
    </row>
    <row r="31" spans="1:13" ht="18.75">
      <c r="A31" s="521"/>
      <c r="B31" s="315" t="s">
        <v>915</v>
      </c>
      <c r="C31" s="307" t="s">
        <v>884</v>
      </c>
      <c r="D31" s="307" t="s">
        <v>882</v>
      </c>
      <c r="E31" s="530"/>
      <c r="F31" s="317">
        <v>10</v>
      </c>
      <c r="G31" s="317">
        <f t="shared" si="0"/>
        <v>1</v>
      </c>
      <c r="H31" s="337" t="s">
        <v>902</v>
      </c>
      <c r="I31" s="444"/>
      <c r="J31" s="337"/>
      <c r="K31" s="445"/>
      <c r="L31" s="444"/>
      <c r="M31" s="278"/>
    </row>
    <row r="32" spans="1:13" ht="18.75">
      <c r="A32" s="521"/>
      <c r="B32" s="315" t="s">
        <v>891</v>
      </c>
      <c r="C32" s="307" t="s">
        <v>884</v>
      </c>
      <c r="D32" s="307" t="s">
        <v>882</v>
      </c>
      <c r="E32" s="530"/>
      <c r="F32" s="317">
        <v>10</v>
      </c>
      <c r="G32" s="317">
        <f t="shared" si="0"/>
        <v>1</v>
      </c>
      <c r="H32" s="337" t="s">
        <v>892</v>
      </c>
      <c r="I32" s="444"/>
      <c r="J32" s="337"/>
      <c r="K32" s="445"/>
      <c r="L32" s="337"/>
      <c r="M32" s="340"/>
    </row>
    <row r="33" spans="1:13" ht="19.5" thickBot="1">
      <c r="A33" s="522"/>
      <c r="B33" s="319" t="s">
        <v>922</v>
      </c>
      <c r="C33" s="320" t="s">
        <v>884</v>
      </c>
      <c r="D33" s="320" t="s">
        <v>882</v>
      </c>
      <c r="E33" s="531"/>
      <c r="F33" s="323">
        <v>10</v>
      </c>
      <c r="G33" s="324">
        <f t="shared" si="0"/>
        <v>1</v>
      </c>
      <c r="H33" s="325" t="s">
        <v>924</v>
      </c>
      <c r="I33" s="447"/>
      <c r="J33" s="325"/>
      <c r="K33" s="447"/>
      <c r="L33" s="325"/>
      <c r="M33" s="342"/>
    </row>
    <row r="34" spans="1:13" ht="19.5" thickTop="1">
      <c r="A34" s="520" t="s">
        <v>925</v>
      </c>
      <c r="B34" s="336" t="s">
        <v>926</v>
      </c>
      <c r="C34" s="309" t="s">
        <v>927</v>
      </c>
      <c r="D34" s="309" t="s">
        <v>929</v>
      </c>
      <c r="E34" s="335"/>
      <c r="F34" s="312">
        <v>20</v>
      </c>
      <c r="G34" s="312">
        <f>+F34*E$36/100</f>
        <v>2</v>
      </c>
      <c r="H34" s="344" t="s">
        <v>930</v>
      </c>
      <c r="I34" s="443"/>
      <c r="J34" s="443"/>
      <c r="K34" s="443"/>
      <c r="L34" s="443"/>
      <c r="M34" s="457"/>
    </row>
    <row r="35" spans="1:13" ht="18.75">
      <c r="A35" s="521"/>
      <c r="B35" s="315" t="s">
        <v>932</v>
      </c>
      <c r="C35" s="307" t="s">
        <v>884</v>
      </c>
      <c r="D35" s="307" t="s">
        <v>929</v>
      </c>
      <c r="E35" s="312"/>
      <c r="F35" s="317">
        <v>20</v>
      </c>
      <c r="G35" s="317">
        <f>+F35*E$36/100</f>
        <v>2</v>
      </c>
      <c r="H35" s="334" t="s">
        <v>934</v>
      </c>
      <c r="I35" s="448"/>
      <c r="J35" s="448"/>
      <c r="K35" s="448"/>
      <c r="L35" s="448"/>
      <c r="M35" s="459"/>
    </row>
    <row r="36" spans="1:13" ht="18.75">
      <c r="A36" s="521"/>
      <c r="B36" s="315" t="s">
        <v>935</v>
      </c>
      <c r="C36" s="307" t="s">
        <v>884</v>
      </c>
      <c r="D36" s="307" t="s">
        <v>929</v>
      </c>
      <c r="E36" s="312">
        <v>10</v>
      </c>
      <c r="F36" s="317">
        <v>20</v>
      </c>
      <c r="G36" s="317">
        <f>+F36*E$36/100</f>
        <v>2</v>
      </c>
      <c r="H36" s="334" t="s">
        <v>934</v>
      </c>
      <c r="I36" s="448"/>
      <c r="J36" s="448"/>
      <c r="K36" s="448"/>
      <c r="L36" s="448"/>
      <c r="M36" s="459"/>
    </row>
    <row r="37" spans="1:13" ht="18.75">
      <c r="A37" s="521"/>
      <c r="B37" s="315" t="s">
        <v>938</v>
      </c>
      <c r="C37" s="307" t="s">
        <v>884</v>
      </c>
      <c r="D37" s="307" t="s">
        <v>929</v>
      </c>
      <c r="E37" s="312"/>
      <c r="F37" s="317">
        <v>20</v>
      </c>
      <c r="G37" s="317">
        <f>+F37*E$36/100</f>
        <v>2</v>
      </c>
      <c r="H37" s="334" t="s">
        <v>934</v>
      </c>
      <c r="I37" s="448"/>
      <c r="J37" s="448"/>
      <c r="K37" s="448"/>
      <c r="L37" s="448"/>
      <c r="M37" s="459"/>
    </row>
    <row r="38" spans="1:13" ht="19.5" thickBot="1">
      <c r="A38" s="523"/>
      <c r="B38" s="345" t="s">
        <v>941</v>
      </c>
      <c r="C38" s="346" t="s">
        <v>884</v>
      </c>
      <c r="D38" s="346" t="s">
        <v>929</v>
      </c>
      <c r="E38" s="348"/>
      <c r="F38" s="348">
        <v>20</v>
      </c>
      <c r="G38" s="348">
        <f>+F38*E$36/100</f>
        <v>2</v>
      </c>
      <c r="H38" s="347" t="s">
        <v>930</v>
      </c>
      <c r="I38" s="449"/>
      <c r="J38" s="449"/>
      <c r="K38" s="449"/>
      <c r="L38" s="449"/>
      <c r="M38" s="460"/>
    </row>
    <row r="39" spans="1:13" ht="18.75">
      <c r="A39" s="275"/>
      <c r="B39" s="274"/>
      <c r="C39" s="298"/>
      <c r="D39" s="298"/>
      <c r="E39" s="298"/>
      <c r="F39" s="274"/>
      <c r="G39" s="274"/>
      <c r="H39" s="274"/>
      <c r="I39" s="274"/>
      <c r="J39" s="274"/>
      <c r="K39" s="274"/>
      <c r="L39" s="274"/>
      <c r="M39" s="461"/>
    </row>
    <row r="40" spans="1:13" ht="19.5" thickBot="1">
      <c r="A40" s="275" t="s">
        <v>943</v>
      </c>
      <c r="B40" s="274"/>
      <c r="C40" s="298"/>
      <c r="D40" s="298"/>
      <c r="E40" s="298"/>
      <c r="F40" s="274"/>
      <c r="G40" s="274"/>
      <c r="H40" s="274"/>
      <c r="I40" s="274"/>
      <c r="J40" s="274"/>
      <c r="K40" s="274"/>
      <c r="L40" s="274"/>
      <c r="M40" s="461"/>
    </row>
    <row r="41" spans="1:13" ht="18.75">
      <c r="A41" s="281" t="s">
        <v>944</v>
      </c>
      <c r="B41" s="282"/>
      <c r="C41" s="283" t="s">
        <v>884</v>
      </c>
      <c r="D41" s="283" t="s">
        <v>882</v>
      </c>
      <c r="E41" s="285">
        <v>5</v>
      </c>
      <c r="F41" s="286">
        <v>100</v>
      </c>
      <c r="G41" s="286">
        <f>+F41*E41/100</f>
        <v>5</v>
      </c>
      <c r="H41" s="282"/>
      <c r="I41" s="450"/>
      <c r="J41" s="450"/>
      <c r="K41" s="450"/>
      <c r="L41" s="450"/>
      <c r="M41" s="287"/>
    </row>
    <row r="42" spans="1:13" ht="18.75">
      <c r="A42" s="288" t="s">
        <v>945</v>
      </c>
      <c r="B42" s="276"/>
      <c r="C42" s="265" t="s">
        <v>884</v>
      </c>
      <c r="D42" s="265" t="s">
        <v>882</v>
      </c>
      <c r="E42" s="267">
        <v>5</v>
      </c>
      <c r="F42" s="289">
        <v>100</v>
      </c>
      <c r="G42" s="289">
        <f>+F42*E42/100</f>
        <v>5</v>
      </c>
      <c r="H42" s="276"/>
      <c r="I42" s="451"/>
      <c r="J42" s="451"/>
      <c r="K42" s="451"/>
      <c r="L42" s="451"/>
      <c r="M42" s="268"/>
    </row>
    <row r="43" spans="1:13" ht="18.75">
      <c r="A43" s="288" t="s">
        <v>946</v>
      </c>
      <c r="B43" s="276"/>
      <c r="C43" s="265" t="s">
        <v>884</v>
      </c>
      <c r="D43" s="265"/>
      <c r="E43" s="267"/>
      <c r="F43" s="290">
        <f>IF(D43=0,0,D43/60)</f>
        <v>0</v>
      </c>
      <c r="G43" s="290">
        <f>IF(E43=0,0,E43/60)</f>
        <v>0</v>
      </c>
      <c r="H43" s="276"/>
      <c r="I43" s="451"/>
      <c r="J43" s="451"/>
      <c r="K43" s="451"/>
      <c r="L43" s="451"/>
      <c r="M43" s="268"/>
    </row>
    <row r="44" spans="1:13" ht="19.5" thickBot="1">
      <c r="A44" s="291" t="s">
        <v>947</v>
      </c>
      <c r="B44" s="271"/>
      <c r="C44" s="269" t="s">
        <v>884</v>
      </c>
      <c r="D44" s="269"/>
      <c r="E44" s="270"/>
      <c r="F44" s="292">
        <f>IF(D44=0,0,D44/60)</f>
        <v>0</v>
      </c>
      <c r="G44" s="292">
        <f>IF(E44=0,0,E44/60)</f>
        <v>0</v>
      </c>
      <c r="H44" s="271"/>
      <c r="I44" s="452"/>
      <c r="J44" s="452"/>
      <c r="K44" s="452"/>
      <c r="L44" s="452"/>
      <c r="M44" s="272"/>
    </row>
    <row r="45" spans="1:13" ht="20.25" thickBot="1" thickTop="1">
      <c r="A45" s="293"/>
      <c r="B45" s="294" t="s">
        <v>948</v>
      </c>
      <c r="C45" s="294"/>
      <c r="D45" s="295"/>
      <c r="E45" s="294">
        <f>SUM(E11:E38)+E41+E42+E43+E44</f>
        <v>100</v>
      </c>
      <c r="F45" s="294"/>
      <c r="G45" s="294">
        <f>SUM(G11:G38)+G41+G42+G43+G44</f>
        <v>100</v>
      </c>
      <c r="H45" s="296"/>
      <c r="I45" s="453"/>
      <c r="J45" s="453"/>
      <c r="K45" s="453"/>
      <c r="L45" s="453"/>
      <c r="M45" s="297"/>
    </row>
    <row r="46" spans="1:13" ht="18.75">
      <c r="A46" s="251"/>
      <c r="B46" s="274"/>
      <c r="C46" s="298"/>
      <c r="D46" s="298"/>
      <c r="E46" s="298"/>
      <c r="F46" s="298"/>
      <c r="G46" s="274"/>
      <c r="H46" s="274"/>
      <c r="I46" s="274"/>
      <c r="J46" s="274"/>
      <c r="K46" s="274"/>
      <c r="L46" s="274"/>
      <c r="M46" s="274"/>
    </row>
    <row r="47" spans="1:13" ht="22.5">
      <c r="A47" s="251"/>
      <c r="B47" s="300" t="s">
        <v>4</v>
      </c>
      <c r="C47" s="301"/>
      <c r="D47" s="301"/>
      <c r="E47" s="301"/>
      <c r="F47" s="301"/>
      <c r="G47" s="302"/>
      <c r="H47" s="303" t="s">
        <v>1005</v>
      </c>
      <c r="I47" s="303"/>
      <c r="J47" s="303"/>
      <c r="K47" s="303"/>
      <c r="L47" s="303"/>
      <c r="M47" s="303"/>
    </row>
    <row r="48" spans="3:6" ht="18" customHeight="1">
      <c r="C48" s="10"/>
      <c r="D48" s="10"/>
      <c r="E48" s="10"/>
      <c r="F48" s="10"/>
    </row>
    <row r="49" spans="3:6" ht="18" customHeight="1">
      <c r="C49" s="10"/>
      <c r="D49" s="10"/>
      <c r="E49" s="10"/>
      <c r="F49" s="10"/>
    </row>
    <row r="50" spans="3:6" ht="18" customHeight="1">
      <c r="C50" s="10"/>
      <c r="D50" s="10"/>
      <c r="E50" s="10"/>
      <c r="F50" s="10"/>
    </row>
    <row r="51" spans="3:6" ht="18" customHeight="1">
      <c r="C51" s="10"/>
      <c r="D51" s="10"/>
      <c r="E51" s="10"/>
      <c r="F51" s="10"/>
    </row>
    <row r="52" spans="3:6" ht="18" customHeight="1">
      <c r="C52" s="10"/>
      <c r="D52" s="10"/>
      <c r="E52" s="10"/>
      <c r="F52" s="10"/>
    </row>
    <row r="53" spans="3:6" ht="18" customHeight="1">
      <c r="C53" s="10"/>
      <c r="D53" s="10"/>
      <c r="E53" s="10"/>
      <c r="F53" s="10"/>
    </row>
    <row r="54" spans="3:6" ht="18" customHeight="1">
      <c r="C54" s="10"/>
      <c r="D54" s="10"/>
      <c r="E54" s="10"/>
      <c r="F54" s="10"/>
    </row>
    <row r="55" spans="3:6" ht="18" customHeight="1">
      <c r="C55" s="10"/>
      <c r="D55" s="10"/>
      <c r="E55" s="10"/>
      <c r="F55" s="10"/>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23">
    <mergeCell ref="E26:E33"/>
    <mergeCell ref="M9:M10"/>
    <mergeCell ref="I9:I10"/>
    <mergeCell ref="J9:J10"/>
    <mergeCell ref="K9:K10"/>
    <mergeCell ref="L9:L10"/>
    <mergeCell ref="E9:G9"/>
    <mergeCell ref="E16:E25"/>
    <mergeCell ref="A34:A38"/>
    <mergeCell ref="A11:A15"/>
    <mergeCell ref="A8:B8"/>
    <mergeCell ref="A19:A21"/>
    <mergeCell ref="B9:B10"/>
    <mergeCell ref="A9:A10"/>
    <mergeCell ref="A26:A33"/>
    <mergeCell ref="L8:M8"/>
    <mergeCell ref="H9:H10"/>
    <mergeCell ref="B2:M2"/>
    <mergeCell ref="B4:M4"/>
    <mergeCell ref="B5:M5"/>
    <mergeCell ref="D8:H8"/>
    <mergeCell ref="C9:C10"/>
    <mergeCell ref="D9:D10"/>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3" r:id="rId1"/>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52" zoomScaleNormal="52" workbookViewId="0" topLeftCell="A1">
      <selection activeCell="I34" sqref="I34"/>
    </sheetView>
  </sheetViews>
  <sheetFormatPr defaultColWidth="9.00390625" defaultRowHeight="14.25"/>
  <cols>
    <col min="1" max="1" width="15.75390625" style="6" customWidth="1"/>
    <col min="2" max="2" width="27.625" style="0" customWidth="1"/>
    <col min="3" max="3" width="6.25390625" style="0" customWidth="1"/>
    <col min="4" max="4" width="61.25390625" style="0" customWidth="1"/>
    <col min="5" max="5" width="6.00390625" style="0" customWidth="1"/>
    <col min="6" max="6" width="5.875" style="0" customWidth="1"/>
    <col min="7" max="7" width="5.375" style="0" customWidth="1"/>
    <col min="8" max="8" width="7.00390625" style="0" customWidth="1"/>
    <col min="9" max="9" width="27.125" style="0" customWidth="1"/>
    <col min="10" max="10" width="73.75390625" style="0" customWidth="1"/>
    <col min="11" max="11" width="2.375" style="0" customWidth="1"/>
  </cols>
  <sheetData>
    <row r="1" spans="1:10" s="16" customFormat="1" ht="23.25" thickBot="1">
      <c r="A1" s="300" t="s">
        <v>862</v>
      </c>
      <c r="B1" s="252"/>
      <c r="C1" s="252"/>
      <c r="D1" s="252"/>
      <c r="E1" s="252"/>
      <c r="F1" s="252"/>
      <c r="G1" s="252"/>
      <c r="H1" s="252"/>
      <c r="I1" s="252"/>
      <c r="J1" s="252"/>
    </row>
    <row r="2" spans="1:10" s="16" customFormat="1" ht="18.75">
      <c r="A2" s="253" t="s">
        <v>863</v>
      </c>
      <c r="B2" s="491" t="s">
        <v>864</v>
      </c>
      <c r="C2" s="492"/>
      <c r="D2" s="492"/>
      <c r="E2" s="492"/>
      <c r="F2" s="492"/>
      <c r="G2" s="492"/>
      <c r="H2" s="492"/>
      <c r="I2" s="492"/>
      <c r="J2" s="493"/>
    </row>
    <row r="3" spans="1:10" s="16" customFormat="1" ht="18.75">
      <c r="A3" s="254"/>
      <c r="B3" s="255" t="s">
        <v>865</v>
      </c>
      <c r="C3" s="256"/>
      <c r="D3" s="256"/>
      <c r="E3" s="256"/>
      <c r="F3" s="256"/>
      <c r="G3" s="256"/>
      <c r="H3" s="256"/>
      <c r="I3" s="256"/>
      <c r="J3" s="257"/>
    </row>
    <row r="4" spans="1:10" s="16" customFormat="1" ht="18.75">
      <c r="A4" s="258" t="s">
        <v>866</v>
      </c>
      <c r="B4" s="494" t="s">
        <v>867</v>
      </c>
      <c r="C4" s="495"/>
      <c r="D4" s="495"/>
      <c r="E4" s="495"/>
      <c r="F4" s="495"/>
      <c r="G4" s="495"/>
      <c r="H4" s="495"/>
      <c r="I4" s="495"/>
      <c r="J4" s="481"/>
    </row>
    <row r="5" spans="1:10" s="16" customFormat="1" ht="19.5" thickBot="1">
      <c r="A5" s="259"/>
      <c r="B5" s="482" t="s">
        <v>765</v>
      </c>
      <c r="C5" s="483"/>
      <c r="D5" s="483"/>
      <c r="E5" s="483"/>
      <c r="F5" s="483"/>
      <c r="G5" s="483"/>
      <c r="H5" s="483"/>
      <c r="I5" s="483"/>
      <c r="J5" s="484"/>
    </row>
    <row r="6" spans="1:10" ht="18.75">
      <c r="A6" s="260"/>
      <c r="B6" s="256"/>
      <c r="C6" s="256"/>
      <c r="D6" s="256"/>
      <c r="E6" s="256"/>
      <c r="F6" s="256"/>
      <c r="G6" s="256"/>
      <c r="H6" s="256"/>
      <c r="I6" s="256"/>
      <c r="J6" s="256"/>
    </row>
    <row r="7" spans="1:10" ht="31.5">
      <c r="A7" s="299" t="s">
        <v>1145</v>
      </c>
      <c r="B7" s="256"/>
      <c r="C7" s="256"/>
      <c r="D7" s="256"/>
      <c r="E7" s="256"/>
      <c r="F7" s="256"/>
      <c r="G7" s="256"/>
      <c r="H7" s="256"/>
      <c r="I7" s="256"/>
      <c r="J7" s="256"/>
    </row>
    <row r="8" spans="1:10" s="37" customFormat="1" ht="23.25" thickBot="1">
      <c r="A8" s="525" t="s">
        <v>67</v>
      </c>
      <c r="B8" s="526"/>
      <c r="C8" s="304"/>
      <c r="D8" s="518" t="s">
        <v>868</v>
      </c>
      <c r="E8" s="519"/>
      <c r="F8" s="519"/>
      <c r="G8" s="519"/>
      <c r="H8" s="519"/>
      <c r="I8" s="519"/>
      <c r="J8" s="261"/>
    </row>
    <row r="9" spans="1:10" ht="18.75">
      <c r="A9" s="527" t="s">
        <v>869</v>
      </c>
      <c r="B9" s="514" t="s">
        <v>870</v>
      </c>
      <c r="C9" s="514" t="s">
        <v>871</v>
      </c>
      <c r="D9" s="514" t="s">
        <v>872</v>
      </c>
      <c r="E9" s="516" t="s">
        <v>873</v>
      </c>
      <c r="F9" s="516" t="s">
        <v>874</v>
      </c>
      <c r="G9" s="516"/>
      <c r="H9" s="516"/>
      <c r="I9" s="514" t="s">
        <v>875</v>
      </c>
      <c r="J9" s="512" t="s">
        <v>876</v>
      </c>
    </row>
    <row r="10" spans="1:10" ht="18.75">
      <c r="A10" s="528"/>
      <c r="B10" s="515"/>
      <c r="C10" s="515"/>
      <c r="D10" s="515"/>
      <c r="E10" s="517"/>
      <c r="F10" s="262" t="s">
        <v>877</v>
      </c>
      <c r="G10" s="263" t="s">
        <v>878</v>
      </c>
      <c r="H10" s="263" t="s">
        <v>879</v>
      </c>
      <c r="I10" s="515"/>
      <c r="J10" s="513"/>
    </row>
    <row r="11" spans="1:10" ht="39">
      <c r="A11" s="524" t="s">
        <v>880</v>
      </c>
      <c r="B11" s="306" t="s">
        <v>1006</v>
      </c>
      <c r="C11" s="307" t="s">
        <v>627</v>
      </c>
      <c r="D11" s="308" t="s">
        <v>1080</v>
      </c>
      <c r="E11" s="309" t="s">
        <v>882</v>
      </c>
      <c r="F11" s="310"/>
      <c r="G11" s="311">
        <v>25</v>
      </c>
      <c r="H11" s="312">
        <f>+G11*F13/100</f>
        <v>12.5</v>
      </c>
      <c r="I11" s="471" t="s">
        <v>1081</v>
      </c>
      <c r="J11" s="472" t="s">
        <v>1082</v>
      </c>
    </row>
    <row r="12" spans="1:10" ht="39">
      <c r="A12" s="521"/>
      <c r="B12" s="315" t="s">
        <v>1</v>
      </c>
      <c r="C12" s="307" t="s">
        <v>627</v>
      </c>
      <c r="D12" s="334" t="s">
        <v>1150</v>
      </c>
      <c r="E12" s="307" t="s">
        <v>882</v>
      </c>
      <c r="F12" s="312"/>
      <c r="G12" s="317">
        <v>25</v>
      </c>
      <c r="H12" s="317">
        <f>+G12*F$13/100</f>
        <v>12.5</v>
      </c>
      <c r="I12" s="337" t="s">
        <v>1083</v>
      </c>
      <c r="J12" s="338" t="s">
        <v>1087</v>
      </c>
    </row>
    <row r="13" spans="1:10" ht="18.75">
      <c r="A13" s="521"/>
      <c r="B13" s="315" t="s">
        <v>1084</v>
      </c>
      <c r="C13" s="307" t="s">
        <v>627</v>
      </c>
      <c r="D13" s="463" t="s">
        <v>1018</v>
      </c>
      <c r="E13" s="307" t="s">
        <v>882</v>
      </c>
      <c r="F13" s="312">
        <f>60-F41-F42-F43-F44</f>
        <v>50</v>
      </c>
      <c r="G13" s="317">
        <v>20</v>
      </c>
      <c r="H13" s="317">
        <f>+G13*F$13/100</f>
        <v>10</v>
      </c>
      <c r="I13" s="344" t="s">
        <v>1026</v>
      </c>
      <c r="J13" s="464" t="s">
        <v>1086</v>
      </c>
    </row>
    <row r="14" spans="1:10" ht="18.75">
      <c r="A14" s="521"/>
      <c r="B14" s="315" t="s">
        <v>2</v>
      </c>
      <c r="C14" s="307" t="s">
        <v>627</v>
      </c>
      <c r="D14" s="316" t="s">
        <v>1007</v>
      </c>
      <c r="E14" s="307" t="s">
        <v>882</v>
      </c>
      <c r="F14" s="312"/>
      <c r="G14" s="317">
        <v>20</v>
      </c>
      <c r="H14" s="317">
        <f>+G14*F$13/100</f>
        <v>10</v>
      </c>
      <c r="I14" s="337" t="s">
        <v>1008</v>
      </c>
      <c r="J14" s="278" t="s">
        <v>1041</v>
      </c>
    </row>
    <row r="15" spans="1:10" ht="19.5" thickBot="1">
      <c r="A15" s="522"/>
      <c r="B15" s="465" t="s">
        <v>1016</v>
      </c>
      <c r="C15" s="320" t="s">
        <v>884</v>
      </c>
      <c r="D15" s="466" t="s">
        <v>1079</v>
      </c>
      <c r="E15" s="467" t="s">
        <v>882</v>
      </c>
      <c r="F15" s="322"/>
      <c r="G15" s="324">
        <v>10</v>
      </c>
      <c r="H15" s="324">
        <f>+G15*F$13/100</f>
        <v>5</v>
      </c>
      <c r="I15" s="468" t="s">
        <v>1025</v>
      </c>
      <c r="J15" s="469" t="s">
        <v>1139</v>
      </c>
    </row>
    <row r="16" spans="1:10" ht="20.25" thickTop="1">
      <c r="A16" s="273"/>
      <c r="B16" s="315" t="s">
        <v>1017</v>
      </c>
      <c r="C16" s="307" t="s">
        <v>884</v>
      </c>
      <c r="D16" s="334" t="s">
        <v>1089</v>
      </c>
      <c r="E16" s="309" t="s">
        <v>882</v>
      </c>
      <c r="F16" s="538">
        <v>20</v>
      </c>
      <c r="G16" s="331">
        <v>10</v>
      </c>
      <c r="H16" s="331">
        <f>G16*F16/100</f>
        <v>2</v>
      </c>
      <c r="I16" s="332" t="s">
        <v>1090</v>
      </c>
      <c r="J16" s="278" t="s">
        <v>1109</v>
      </c>
    </row>
    <row r="17" spans="1:10" ht="18.75">
      <c r="A17" s="264"/>
      <c r="B17" s="315" t="s">
        <v>3</v>
      </c>
      <c r="C17" s="307" t="s">
        <v>627</v>
      </c>
      <c r="D17" s="316" t="s">
        <v>1012</v>
      </c>
      <c r="E17" s="307" t="s">
        <v>882</v>
      </c>
      <c r="F17" s="536"/>
      <c r="G17" s="331">
        <v>10</v>
      </c>
      <c r="H17" s="331">
        <f>G16*F16/100</f>
        <v>2</v>
      </c>
      <c r="I17" s="337" t="s">
        <v>1013</v>
      </c>
      <c r="J17" s="278" t="s">
        <v>1108</v>
      </c>
    </row>
    <row r="18" spans="1:10" ht="37.5">
      <c r="A18" s="275"/>
      <c r="B18" s="315" t="s">
        <v>1085</v>
      </c>
      <c r="C18" s="307" t="s">
        <v>627</v>
      </c>
      <c r="D18" s="334" t="s">
        <v>1088</v>
      </c>
      <c r="E18" s="307" t="s">
        <v>882</v>
      </c>
      <c r="F18" s="536"/>
      <c r="G18" s="331">
        <v>10</v>
      </c>
      <c r="H18" s="331">
        <f>G16*F16/100</f>
        <v>2</v>
      </c>
      <c r="I18" s="473" t="s">
        <v>1091</v>
      </c>
      <c r="J18" s="338" t="s">
        <v>1092</v>
      </c>
    </row>
    <row r="19" spans="1:10" ht="18.75">
      <c r="A19" s="485" t="s">
        <v>886</v>
      </c>
      <c r="B19" s="336" t="s">
        <v>1015</v>
      </c>
      <c r="C19" s="309" t="s">
        <v>884</v>
      </c>
      <c r="D19" s="308" t="s">
        <v>1021</v>
      </c>
      <c r="E19" s="309" t="s">
        <v>882</v>
      </c>
      <c r="F19" s="536"/>
      <c r="G19" s="317">
        <v>10</v>
      </c>
      <c r="H19" s="317">
        <f>G16*F16/100</f>
        <v>2</v>
      </c>
      <c r="I19" s="344" t="s">
        <v>1024</v>
      </c>
      <c r="J19" s="314" t="s">
        <v>1030</v>
      </c>
    </row>
    <row r="20" spans="1:10" ht="18.75">
      <c r="A20" s="485"/>
      <c r="B20" s="336" t="s">
        <v>1014</v>
      </c>
      <c r="C20" s="307" t="s">
        <v>884</v>
      </c>
      <c r="D20" s="308" t="s">
        <v>1023</v>
      </c>
      <c r="E20" s="307" t="s">
        <v>882</v>
      </c>
      <c r="F20" s="536"/>
      <c r="G20" s="317">
        <v>10</v>
      </c>
      <c r="H20" s="317">
        <f>G16*F16/100</f>
        <v>2</v>
      </c>
      <c r="I20" s="332" t="s">
        <v>1027</v>
      </c>
      <c r="J20" s="314" t="s">
        <v>1031</v>
      </c>
    </row>
    <row r="21" spans="1:10" ht="18.75">
      <c r="A21" s="485"/>
      <c r="B21" s="315" t="s">
        <v>1019</v>
      </c>
      <c r="C21" s="307" t="s">
        <v>884</v>
      </c>
      <c r="D21" s="316" t="s">
        <v>1022</v>
      </c>
      <c r="E21" s="307" t="s">
        <v>882</v>
      </c>
      <c r="F21" s="536"/>
      <c r="G21" s="317">
        <v>10</v>
      </c>
      <c r="H21" s="317">
        <f>G16*F16/100</f>
        <v>2</v>
      </c>
      <c r="I21" s="332" t="s">
        <v>1028</v>
      </c>
      <c r="J21" s="278" t="s">
        <v>1032</v>
      </c>
    </row>
    <row r="22" spans="1:10" ht="18.75">
      <c r="A22" s="275"/>
      <c r="B22" s="315" t="s">
        <v>1020</v>
      </c>
      <c r="C22" s="307" t="s">
        <v>884</v>
      </c>
      <c r="D22" s="316" t="s">
        <v>1110</v>
      </c>
      <c r="E22" s="307" t="s">
        <v>882</v>
      </c>
      <c r="F22" s="536"/>
      <c r="G22" s="317">
        <v>10</v>
      </c>
      <c r="H22" s="317">
        <f>G16*F16/100</f>
        <v>2</v>
      </c>
      <c r="I22" s="332" t="s">
        <v>1029</v>
      </c>
      <c r="J22" s="278" t="s">
        <v>1111</v>
      </c>
    </row>
    <row r="23" spans="1:10" ht="19.5">
      <c r="A23" s="275"/>
      <c r="B23" s="315" t="s">
        <v>1033</v>
      </c>
      <c r="C23" s="307" t="s">
        <v>884</v>
      </c>
      <c r="D23" s="316" t="s">
        <v>1034</v>
      </c>
      <c r="E23" s="307" t="s">
        <v>882</v>
      </c>
      <c r="F23" s="536"/>
      <c r="G23" s="317">
        <v>10</v>
      </c>
      <c r="H23" s="317">
        <f>G16*F16/100</f>
        <v>2</v>
      </c>
      <c r="I23" s="337" t="s">
        <v>1035</v>
      </c>
      <c r="J23" s="338" t="s">
        <v>1036</v>
      </c>
    </row>
    <row r="24" spans="1:10" ht="18.75">
      <c r="A24" s="275"/>
      <c r="B24" s="315" t="s">
        <v>891</v>
      </c>
      <c r="C24" s="307" t="s">
        <v>884</v>
      </c>
      <c r="D24" s="316" t="s">
        <v>1010</v>
      </c>
      <c r="E24" s="307" t="s">
        <v>882</v>
      </c>
      <c r="F24" s="536"/>
      <c r="G24" s="317">
        <v>10</v>
      </c>
      <c r="H24" s="317">
        <f>G16*F16/100</f>
        <v>2</v>
      </c>
      <c r="I24" s="337" t="s">
        <v>1009</v>
      </c>
      <c r="J24" s="340" t="s">
        <v>893</v>
      </c>
    </row>
    <row r="25" spans="1:10" ht="19.5" thickBot="1">
      <c r="A25" s="277"/>
      <c r="B25" s="319" t="s">
        <v>894</v>
      </c>
      <c r="C25" s="320" t="s">
        <v>884</v>
      </c>
      <c r="D25" s="325" t="s">
        <v>895</v>
      </c>
      <c r="E25" s="320" t="s">
        <v>882</v>
      </c>
      <c r="F25" s="537"/>
      <c r="G25" s="322">
        <v>10</v>
      </c>
      <c r="H25" s="324">
        <f>G16*F16/100</f>
        <v>2</v>
      </c>
      <c r="I25" s="321" t="s">
        <v>896</v>
      </c>
      <c r="J25" s="342" t="s">
        <v>897</v>
      </c>
    </row>
    <row r="26" spans="1:10" ht="19.5" thickTop="1">
      <c r="A26" s="520" t="s">
        <v>898</v>
      </c>
      <c r="B26" s="336" t="s">
        <v>1112</v>
      </c>
      <c r="C26" s="307" t="s">
        <v>884</v>
      </c>
      <c r="D26" s="343" t="s">
        <v>1113</v>
      </c>
      <c r="E26" s="307" t="s">
        <v>882</v>
      </c>
      <c r="F26" s="529">
        <v>10</v>
      </c>
      <c r="G26" s="311">
        <v>15</v>
      </c>
      <c r="H26" s="312">
        <f aca="true" t="shared" si="0" ref="H26:H33">+G26*F$26/100</f>
        <v>1.5</v>
      </c>
      <c r="I26" s="313" t="s">
        <v>899</v>
      </c>
      <c r="J26" s="314" t="s">
        <v>1114</v>
      </c>
    </row>
    <row r="27" spans="1:10" ht="18.75">
      <c r="A27" s="521"/>
      <c r="B27" s="315" t="s">
        <v>900</v>
      </c>
      <c r="C27" s="307" t="s">
        <v>884</v>
      </c>
      <c r="D27" s="316" t="s">
        <v>1037</v>
      </c>
      <c r="E27" s="307" t="s">
        <v>882</v>
      </c>
      <c r="F27" s="530"/>
      <c r="G27" s="317">
        <v>15</v>
      </c>
      <c r="H27" s="317">
        <f t="shared" si="0"/>
        <v>1.5</v>
      </c>
      <c r="I27" s="337" t="s">
        <v>902</v>
      </c>
      <c r="J27" s="278" t="s">
        <v>1038</v>
      </c>
    </row>
    <row r="28" spans="1:10" ht="18.75">
      <c r="A28" s="521"/>
      <c r="B28" s="315" t="s">
        <v>904</v>
      </c>
      <c r="C28" s="307" t="s">
        <v>884</v>
      </c>
      <c r="D28" s="316" t="s">
        <v>905</v>
      </c>
      <c r="E28" s="307" t="s">
        <v>882</v>
      </c>
      <c r="F28" s="530"/>
      <c r="G28" s="317">
        <v>15</v>
      </c>
      <c r="H28" s="317">
        <f t="shared" si="0"/>
        <v>1.5</v>
      </c>
      <c r="I28" s="337" t="s">
        <v>1039</v>
      </c>
      <c r="J28" s="278" t="s">
        <v>907</v>
      </c>
    </row>
    <row r="29" spans="1:10" ht="18.75">
      <c r="A29" s="521"/>
      <c r="B29" s="315" t="s">
        <v>908</v>
      </c>
      <c r="C29" s="307" t="s">
        <v>884</v>
      </c>
      <c r="D29" s="316" t="s">
        <v>909</v>
      </c>
      <c r="E29" s="307" t="s">
        <v>882</v>
      </c>
      <c r="F29" s="530"/>
      <c r="G29" s="317">
        <v>15</v>
      </c>
      <c r="H29" s="317">
        <f t="shared" si="0"/>
        <v>1.5</v>
      </c>
      <c r="I29" s="337" t="s">
        <v>902</v>
      </c>
      <c r="J29" s="278" t="s">
        <v>910</v>
      </c>
    </row>
    <row r="30" spans="1:10" ht="18.75">
      <c r="A30" s="521"/>
      <c r="B30" s="315" t="s">
        <v>911</v>
      </c>
      <c r="C30" s="307" t="s">
        <v>884</v>
      </c>
      <c r="D30" s="316" t="s">
        <v>912</v>
      </c>
      <c r="E30" s="307" t="s">
        <v>882</v>
      </c>
      <c r="F30" s="530"/>
      <c r="G30" s="317">
        <v>10</v>
      </c>
      <c r="H30" s="317">
        <f t="shared" si="0"/>
        <v>1</v>
      </c>
      <c r="I30" s="337" t="s">
        <v>913</v>
      </c>
      <c r="J30" s="278" t="s">
        <v>914</v>
      </c>
    </row>
    <row r="31" spans="1:10" ht="18.75">
      <c r="A31" s="521"/>
      <c r="B31" s="315" t="s">
        <v>915</v>
      </c>
      <c r="C31" s="307" t="s">
        <v>884</v>
      </c>
      <c r="D31" s="316" t="s">
        <v>916</v>
      </c>
      <c r="E31" s="307" t="s">
        <v>882</v>
      </c>
      <c r="F31" s="530"/>
      <c r="G31" s="317">
        <v>10</v>
      </c>
      <c r="H31" s="317">
        <f t="shared" si="0"/>
        <v>1</v>
      </c>
      <c r="I31" s="337" t="s">
        <v>902</v>
      </c>
      <c r="J31" s="278" t="s">
        <v>917</v>
      </c>
    </row>
    <row r="32" spans="1:10" ht="18.75">
      <c r="A32" s="521"/>
      <c r="B32" s="315" t="s">
        <v>918</v>
      </c>
      <c r="C32" s="307" t="s">
        <v>884</v>
      </c>
      <c r="D32" s="316" t="s">
        <v>919</v>
      </c>
      <c r="E32" s="307" t="s">
        <v>882</v>
      </c>
      <c r="F32" s="530"/>
      <c r="G32" s="317">
        <v>10</v>
      </c>
      <c r="H32" s="317">
        <f t="shared" si="0"/>
        <v>1</v>
      </c>
      <c r="I32" s="337" t="s">
        <v>920</v>
      </c>
      <c r="J32" s="278" t="s">
        <v>921</v>
      </c>
    </row>
    <row r="33" spans="1:10" ht="19.5" thickBot="1">
      <c r="A33" s="522"/>
      <c r="B33" s="319" t="s">
        <v>922</v>
      </c>
      <c r="C33" s="320" t="s">
        <v>884</v>
      </c>
      <c r="D33" s="321" t="s">
        <v>923</v>
      </c>
      <c r="E33" s="320" t="s">
        <v>882</v>
      </c>
      <c r="F33" s="531"/>
      <c r="G33" s="323">
        <v>10</v>
      </c>
      <c r="H33" s="324">
        <f t="shared" si="0"/>
        <v>1</v>
      </c>
      <c r="I33" s="325" t="s">
        <v>1040</v>
      </c>
      <c r="J33" s="342" t="s">
        <v>893</v>
      </c>
    </row>
    <row r="34" spans="1:10" ht="19.5" thickTop="1">
      <c r="A34" s="520" t="s">
        <v>925</v>
      </c>
      <c r="B34" s="336" t="s">
        <v>926</v>
      </c>
      <c r="C34" s="309" t="s">
        <v>927</v>
      </c>
      <c r="D34" s="308" t="s">
        <v>928</v>
      </c>
      <c r="E34" s="309" t="s">
        <v>929</v>
      </c>
      <c r="F34" s="335"/>
      <c r="G34" s="312">
        <v>20</v>
      </c>
      <c r="H34" s="312">
        <f>+G34*F$36/100</f>
        <v>2</v>
      </c>
      <c r="I34" s="344" t="s">
        <v>1042</v>
      </c>
      <c r="J34" s="314" t="s">
        <v>931</v>
      </c>
    </row>
    <row r="35" spans="1:10" ht="18.75">
      <c r="A35" s="521"/>
      <c r="B35" s="315" t="s">
        <v>932</v>
      </c>
      <c r="C35" s="307" t="s">
        <v>884</v>
      </c>
      <c r="D35" s="316" t="s">
        <v>933</v>
      </c>
      <c r="E35" s="307" t="s">
        <v>929</v>
      </c>
      <c r="F35" s="312"/>
      <c r="G35" s="317">
        <v>20</v>
      </c>
      <c r="H35" s="317">
        <f>+G35*F$36/100</f>
        <v>2</v>
      </c>
      <c r="I35" s="334" t="s">
        <v>934</v>
      </c>
      <c r="J35" s="278" t="s">
        <v>914</v>
      </c>
    </row>
    <row r="36" spans="1:10" ht="18.75">
      <c r="A36" s="521"/>
      <c r="B36" s="315" t="s">
        <v>935</v>
      </c>
      <c r="C36" s="307" t="s">
        <v>884</v>
      </c>
      <c r="D36" s="316" t="s">
        <v>936</v>
      </c>
      <c r="E36" s="307" t="s">
        <v>929</v>
      </c>
      <c r="F36" s="312">
        <v>10</v>
      </c>
      <c r="G36" s="317">
        <v>20</v>
      </c>
      <c r="H36" s="317">
        <f>+G36*F$36/100</f>
        <v>2</v>
      </c>
      <c r="I36" s="334" t="s">
        <v>934</v>
      </c>
      <c r="J36" s="278" t="s">
        <v>937</v>
      </c>
    </row>
    <row r="37" spans="1:10" ht="18.75">
      <c r="A37" s="521"/>
      <c r="B37" s="315" t="s">
        <v>938</v>
      </c>
      <c r="C37" s="307" t="s">
        <v>884</v>
      </c>
      <c r="D37" s="334" t="s">
        <v>1011</v>
      </c>
      <c r="E37" s="307" t="s">
        <v>929</v>
      </c>
      <c r="F37" s="312"/>
      <c r="G37" s="317">
        <v>20</v>
      </c>
      <c r="H37" s="317">
        <f>+G37*F$36/100</f>
        <v>2</v>
      </c>
      <c r="I37" s="334" t="s">
        <v>934</v>
      </c>
      <c r="J37" s="278" t="s">
        <v>940</v>
      </c>
    </row>
    <row r="38" spans="1:10" ht="19.5" thickBot="1">
      <c r="A38" s="523"/>
      <c r="B38" s="345" t="s">
        <v>941</v>
      </c>
      <c r="C38" s="346" t="s">
        <v>884</v>
      </c>
      <c r="D38" s="347" t="s">
        <v>942</v>
      </c>
      <c r="E38" s="346" t="s">
        <v>929</v>
      </c>
      <c r="F38" s="348"/>
      <c r="G38" s="348">
        <v>20</v>
      </c>
      <c r="H38" s="348">
        <f>+G38*F$36/100</f>
        <v>2</v>
      </c>
      <c r="I38" s="470" t="s">
        <v>934</v>
      </c>
      <c r="J38" s="349" t="s">
        <v>766</v>
      </c>
    </row>
    <row r="39" spans="1:10" ht="18.75">
      <c r="A39" s="251"/>
      <c r="B39" s="279"/>
      <c r="C39" s="280"/>
      <c r="D39" s="280"/>
      <c r="E39" s="280"/>
      <c r="F39" s="280"/>
      <c r="G39" s="279"/>
      <c r="H39" s="279"/>
      <c r="I39" s="279"/>
      <c r="J39" s="279"/>
    </row>
    <row r="40" spans="1:10" ht="19.5" thickBot="1">
      <c r="A40" s="251" t="s">
        <v>943</v>
      </c>
      <c r="B40" s="279"/>
      <c r="C40" s="280"/>
      <c r="D40" s="280"/>
      <c r="E40" s="280"/>
      <c r="F40" s="280"/>
      <c r="G40" s="279"/>
      <c r="H40" s="279"/>
      <c r="I40" s="279"/>
      <c r="J40" s="279"/>
    </row>
    <row r="41" spans="1:10" ht="18.75">
      <c r="A41" s="281" t="s">
        <v>944</v>
      </c>
      <c r="B41" s="282"/>
      <c r="C41" s="283" t="s">
        <v>884</v>
      </c>
      <c r="D41" s="284"/>
      <c r="E41" s="283" t="s">
        <v>882</v>
      </c>
      <c r="F41" s="285">
        <v>5</v>
      </c>
      <c r="G41" s="286">
        <v>100</v>
      </c>
      <c r="H41" s="286">
        <f>+G41*F41/100</f>
        <v>5</v>
      </c>
      <c r="I41" s="282"/>
      <c r="J41" s="287"/>
    </row>
    <row r="42" spans="1:10" ht="18.75">
      <c r="A42" s="288" t="s">
        <v>945</v>
      </c>
      <c r="B42" s="276"/>
      <c r="C42" s="265" t="s">
        <v>884</v>
      </c>
      <c r="D42" s="266"/>
      <c r="E42" s="265" t="s">
        <v>882</v>
      </c>
      <c r="F42" s="267">
        <v>5</v>
      </c>
      <c r="G42" s="289">
        <v>100</v>
      </c>
      <c r="H42" s="289">
        <f>+G42*F42/100</f>
        <v>5</v>
      </c>
      <c r="I42" s="276"/>
      <c r="J42" s="268"/>
    </row>
    <row r="43" spans="1:10" ht="18.75">
      <c r="A43" s="288" t="s">
        <v>946</v>
      </c>
      <c r="B43" s="276"/>
      <c r="C43" s="265" t="s">
        <v>884</v>
      </c>
      <c r="D43" s="266"/>
      <c r="E43" s="265"/>
      <c r="F43" s="267"/>
      <c r="G43" s="290">
        <f>IF(E43=0,0,E43/60)</f>
        <v>0</v>
      </c>
      <c r="H43" s="290">
        <f>IF(F43=0,0,F43/60)</f>
        <v>0</v>
      </c>
      <c r="I43" s="276"/>
      <c r="J43" s="268"/>
    </row>
    <row r="44" spans="1:10" ht="19.5" thickBot="1">
      <c r="A44" s="291" t="s">
        <v>947</v>
      </c>
      <c r="B44" s="271"/>
      <c r="C44" s="269" t="s">
        <v>884</v>
      </c>
      <c r="D44" s="269"/>
      <c r="E44" s="269"/>
      <c r="F44" s="270"/>
      <c r="G44" s="292">
        <f>IF(E44=0,0,E44/60)</f>
        <v>0</v>
      </c>
      <c r="H44" s="292">
        <f>IF(F44=0,0,F44/60)</f>
        <v>0</v>
      </c>
      <c r="I44" s="271"/>
      <c r="J44" s="272"/>
    </row>
    <row r="45" spans="1:10" ht="20.25" thickBot="1" thickTop="1">
      <c r="A45" s="293"/>
      <c r="B45" s="294" t="s">
        <v>948</v>
      </c>
      <c r="C45" s="294"/>
      <c r="D45" s="295"/>
      <c r="E45" s="295"/>
      <c r="F45" s="294">
        <f>SUM(F11:F38)+F41+F42+F43+F44</f>
        <v>100</v>
      </c>
      <c r="G45" s="294"/>
      <c r="H45" s="294">
        <f>SUM(H11:H38)+H41+H42+H43+H44</f>
        <v>100</v>
      </c>
      <c r="I45" s="296"/>
      <c r="J45" s="297"/>
    </row>
    <row r="46" spans="1:10" ht="18.75">
      <c r="A46" s="251"/>
      <c r="B46" s="274"/>
      <c r="C46" s="298"/>
      <c r="D46" s="298"/>
      <c r="E46" s="298"/>
      <c r="F46" s="298"/>
      <c r="G46" s="298"/>
      <c r="H46" s="274"/>
      <c r="I46" s="274"/>
      <c r="J46" s="274"/>
    </row>
    <row r="47" spans="1:10" ht="22.5">
      <c r="A47" s="251"/>
      <c r="B47" s="300" t="s">
        <v>4</v>
      </c>
      <c r="C47" s="301"/>
      <c r="D47" s="301"/>
      <c r="E47" s="301"/>
      <c r="F47" s="301"/>
      <c r="G47" s="301"/>
      <c r="H47" s="302"/>
      <c r="I47" s="303" t="s">
        <v>5</v>
      </c>
      <c r="J47" s="279"/>
    </row>
    <row r="48" spans="3:10" ht="18" customHeight="1">
      <c r="C48" s="10"/>
      <c r="D48" s="10"/>
      <c r="E48" s="10"/>
      <c r="F48" s="10"/>
      <c r="G48" s="10"/>
      <c r="J48" s="79"/>
    </row>
    <row r="49" spans="3:10" ht="18" customHeight="1">
      <c r="C49" s="10"/>
      <c r="D49" s="10"/>
      <c r="E49" s="10"/>
      <c r="F49" s="10"/>
      <c r="G49" s="10"/>
      <c r="J49" s="79"/>
    </row>
    <row r="50" spans="3:10" ht="18" customHeight="1">
      <c r="C50" s="10"/>
      <c r="D50" s="10"/>
      <c r="E50" s="10"/>
      <c r="F50" s="10"/>
      <c r="G50" s="10"/>
      <c r="J50" s="79"/>
    </row>
    <row r="51" spans="3:10" ht="18" customHeight="1">
      <c r="C51" s="10"/>
      <c r="D51" s="10"/>
      <c r="E51" s="10"/>
      <c r="F51" s="10"/>
      <c r="G51" s="10"/>
      <c r="J51" s="79"/>
    </row>
    <row r="52" spans="3:10" ht="18" customHeight="1">
      <c r="C52" s="10"/>
      <c r="D52" s="10"/>
      <c r="E52" s="10"/>
      <c r="F52" s="10"/>
      <c r="G52" s="10"/>
      <c r="J52" s="79"/>
    </row>
    <row r="53" spans="3:10" ht="18" customHeight="1">
      <c r="C53" s="10"/>
      <c r="D53" s="10"/>
      <c r="E53" s="10"/>
      <c r="F53" s="10"/>
      <c r="G53" s="10"/>
      <c r="J53" s="79"/>
    </row>
    <row r="54" spans="3:10" ht="18" customHeight="1">
      <c r="C54" s="10"/>
      <c r="D54" s="10"/>
      <c r="E54" s="10"/>
      <c r="F54" s="10"/>
      <c r="G54" s="10"/>
      <c r="J54" s="79"/>
    </row>
    <row r="55" spans="3:10" ht="18" customHeight="1">
      <c r="C55" s="10"/>
      <c r="D55" s="10"/>
      <c r="E55" s="10"/>
      <c r="F55" s="10"/>
      <c r="G55" s="10"/>
      <c r="J55" s="79"/>
    </row>
    <row r="56" ht="18" customHeight="1">
      <c r="J56" s="79"/>
    </row>
    <row r="57" ht="18" customHeight="1">
      <c r="J57" s="79"/>
    </row>
    <row r="58" ht="18" customHeight="1">
      <c r="J58" s="79"/>
    </row>
    <row r="59" ht="18" customHeight="1">
      <c r="J59" s="79"/>
    </row>
    <row r="60" ht="18" customHeight="1">
      <c r="J60" s="79"/>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19">
    <mergeCell ref="D8:I8"/>
    <mergeCell ref="A26:A33"/>
    <mergeCell ref="A34:A38"/>
    <mergeCell ref="A11:A15"/>
    <mergeCell ref="A8:B8"/>
    <mergeCell ref="I9:I10"/>
    <mergeCell ref="A9:A10"/>
    <mergeCell ref="F26:F33"/>
    <mergeCell ref="F16:F25"/>
    <mergeCell ref="B2:J2"/>
    <mergeCell ref="B4:J4"/>
    <mergeCell ref="B5:J5"/>
    <mergeCell ref="A19:A21"/>
    <mergeCell ref="J9:J10"/>
    <mergeCell ref="D9:D10"/>
    <mergeCell ref="C9:C10"/>
    <mergeCell ref="B9:B10"/>
    <mergeCell ref="F9:H9"/>
    <mergeCell ref="E9:E10"/>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0" r:id="rId1"/>
  <rowBreaks count="1" manualBreakCount="1">
    <brk id="2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M55"/>
  <sheetViews>
    <sheetView showGridLines="0" showZeros="0" zoomScale="48" zoomScaleNormal="48" workbookViewId="0" topLeftCell="A1">
      <selection activeCell="G11" sqref="G11"/>
    </sheetView>
  </sheetViews>
  <sheetFormatPr defaultColWidth="9.00390625" defaultRowHeight="14.25"/>
  <cols>
    <col min="1" max="1" width="15.75390625" style="6" customWidth="1"/>
    <col min="2" max="2" width="27.625" style="0" customWidth="1"/>
    <col min="3" max="3" width="6.25390625" style="0" customWidth="1"/>
    <col min="4" max="4" width="6.00390625" style="0" customWidth="1"/>
    <col min="5" max="5" width="5.875" style="0" customWidth="1"/>
    <col min="6" max="6" width="5.375" style="0" customWidth="1"/>
    <col min="7" max="7" width="7.75390625" style="0" customWidth="1"/>
    <col min="8" max="9" width="27.125" style="0" customWidth="1"/>
    <col min="10" max="10" width="10.75390625" style="0" customWidth="1"/>
    <col min="11" max="11" width="49.875" style="0" customWidth="1"/>
    <col min="12" max="12" width="10.25390625" style="0" customWidth="1"/>
    <col min="13" max="13" width="31.25390625" style="0" customWidth="1"/>
    <col min="14" max="14" width="2.375" style="0" customWidth="1"/>
  </cols>
  <sheetData>
    <row r="1" spans="1:13" s="16" customFormat="1" ht="23.25" thickBot="1">
      <c r="A1" s="300" t="s">
        <v>862</v>
      </c>
      <c r="B1" s="252"/>
      <c r="C1" s="252"/>
      <c r="D1" s="252"/>
      <c r="E1" s="252"/>
      <c r="F1" s="252"/>
      <c r="G1" s="252"/>
      <c r="H1" s="252"/>
      <c r="I1" s="252"/>
      <c r="J1" s="252"/>
      <c r="K1" s="252"/>
      <c r="L1" s="252"/>
      <c r="M1" s="252"/>
    </row>
    <row r="2" spans="1:13" s="16" customFormat="1" ht="18.75">
      <c r="A2" s="253" t="s">
        <v>863</v>
      </c>
      <c r="B2" s="491" t="s">
        <v>864</v>
      </c>
      <c r="C2" s="492"/>
      <c r="D2" s="492"/>
      <c r="E2" s="492"/>
      <c r="F2" s="492"/>
      <c r="G2" s="492"/>
      <c r="H2" s="492"/>
      <c r="I2" s="492"/>
      <c r="J2" s="492"/>
      <c r="K2" s="492"/>
      <c r="L2" s="492"/>
      <c r="M2" s="493"/>
    </row>
    <row r="3" spans="1:13" s="16" customFormat="1" ht="18.75">
      <c r="A3" s="254"/>
      <c r="B3" s="255" t="s">
        <v>865</v>
      </c>
      <c r="C3" s="256"/>
      <c r="D3" s="256"/>
      <c r="E3" s="256"/>
      <c r="F3" s="256"/>
      <c r="G3" s="256"/>
      <c r="H3" s="256"/>
      <c r="I3" s="256"/>
      <c r="J3" s="256"/>
      <c r="K3" s="256"/>
      <c r="L3" s="256"/>
      <c r="M3" s="257"/>
    </row>
    <row r="4" spans="1:13" s="16" customFormat="1" ht="18.75">
      <c r="A4" s="258" t="s">
        <v>866</v>
      </c>
      <c r="B4" s="494" t="s">
        <v>867</v>
      </c>
      <c r="C4" s="535"/>
      <c r="D4" s="535"/>
      <c r="E4" s="535"/>
      <c r="F4" s="535"/>
      <c r="G4" s="535"/>
      <c r="H4" s="535"/>
      <c r="I4" s="535"/>
      <c r="J4" s="535"/>
      <c r="K4" s="535"/>
      <c r="L4" s="535"/>
      <c r="M4" s="481"/>
    </row>
    <row r="5" spans="1:13" s="16" customFormat="1" ht="19.5" thickBot="1">
      <c r="A5" s="259"/>
      <c r="B5" s="482" t="s">
        <v>765</v>
      </c>
      <c r="C5" s="483"/>
      <c r="D5" s="483"/>
      <c r="E5" s="483"/>
      <c r="F5" s="483"/>
      <c r="G5" s="483"/>
      <c r="H5" s="483"/>
      <c r="I5" s="483"/>
      <c r="J5" s="483"/>
      <c r="K5" s="483"/>
      <c r="L5" s="483"/>
      <c r="M5" s="484"/>
    </row>
    <row r="6" spans="1:13" ht="18.75">
      <c r="A6" s="260"/>
      <c r="B6" s="256"/>
      <c r="C6" s="256"/>
      <c r="D6" s="256"/>
      <c r="E6" s="256"/>
      <c r="F6" s="256"/>
      <c r="G6" s="256"/>
      <c r="H6" s="256"/>
      <c r="I6" s="256"/>
      <c r="J6" s="256"/>
      <c r="K6" s="256"/>
      <c r="L6" s="256"/>
      <c r="M6" s="256"/>
    </row>
    <row r="7" spans="1:13" ht="31.5">
      <c r="A7" s="299" t="s">
        <v>1146</v>
      </c>
      <c r="B7" s="256"/>
      <c r="C7" s="256"/>
      <c r="D7" s="256"/>
      <c r="E7" s="256"/>
      <c r="F7" s="256"/>
      <c r="G7" s="256"/>
      <c r="H7" s="256"/>
      <c r="I7" s="256"/>
      <c r="J7" s="256"/>
      <c r="K7" s="256"/>
      <c r="L7" s="256"/>
      <c r="M7" s="256"/>
    </row>
    <row r="8" spans="1:13" s="37" customFormat="1" ht="23.25" thickBot="1">
      <c r="A8" s="525" t="s">
        <v>1044</v>
      </c>
      <c r="B8" s="526"/>
      <c r="C8" s="304"/>
      <c r="D8" s="519"/>
      <c r="E8" s="519"/>
      <c r="F8" s="519"/>
      <c r="G8" s="519"/>
      <c r="H8" s="519"/>
      <c r="I8" s="437"/>
      <c r="J8" s="437"/>
      <c r="K8" s="305"/>
      <c r="L8" s="518" t="s">
        <v>1004</v>
      </c>
      <c r="M8" s="518"/>
    </row>
    <row r="9" spans="1:13" ht="18.75">
      <c r="A9" s="527" t="s">
        <v>869</v>
      </c>
      <c r="B9" s="514" t="s">
        <v>870</v>
      </c>
      <c r="C9" s="514" t="s">
        <v>871</v>
      </c>
      <c r="D9" s="516" t="s">
        <v>873</v>
      </c>
      <c r="E9" s="516" t="s">
        <v>874</v>
      </c>
      <c r="F9" s="516"/>
      <c r="G9" s="516"/>
      <c r="H9" s="514" t="s">
        <v>875</v>
      </c>
      <c r="I9" s="533" t="s">
        <v>999</v>
      </c>
      <c r="J9" s="533" t="s">
        <v>1000</v>
      </c>
      <c r="K9" s="533" t="s">
        <v>1001</v>
      </c>
      <c r="L9" s="533" t="s">
        <v>1002</v>
      </c>
      <c r="M9" s="512" t="s">
        <v>1003</v>
      </c>
    </row>
    <row r="10" spans="1:13" ht="18.75">
      <c r="A10" s="528"/>
      <c r="B10" s="515"/>
      <c r="C10" s="515"/>
      <c r="D10" s="517"/>
      <c r="E10" s="262" t="s">
        <v>877</v>
      </c>
      <c r="F10" s="263" t="s">
        <v>878</v>
      </c>
      <c r="G10" s="263" t="s">
        <v>879</v>
      </c>
      <c r="H10" s="515"/>
      <c r="I10" s="534"/>
      <c r="J10" s="534"/>
      <c r="K10" s="534"/>
      <c r="L10" s="534"/>
      <c r="M10" s="532"/>
    </row>
    <row r="11" spans="1:13" ht="37.5">
      <c r="A11" s="524" t="s">
        <v>880</v>
      </c>
      <c r="B11" s="306" t="s">
        <v>1006</v>
      </c>
      <c r="C11" s="307" t="s">
        <v>627</v>
      </c>
      <c r="D11" s="309" t="s">
        <v>882</v>
      </c>
      <c r="E11" s="310"/>
      <c r="F11" s="311">
        <v>25</v>
      </c>
      <c r="G11" s="312">
        <f>+F11*E13/100</f>
        <v>12.5</v>
      </c>
      <c r="H11" s="471" t="s">
        <v>1081</v>
      </c>
      <c r="I11" s="438"/>
      <c r="J11" s="438"/>
      <c r="K11" s="438"/>
      <c r="L11" s="438"/>
      <c r="M11" s="314"/>
    </row>
    <row r="12" spans="1:13" ht="18.75">
      <c r="A12" s="521"/>
      <c r="B12" s="315" t="s">
        <v>1</v>
      </c>
      <c r="C12" s="307" t="s">
        <v>627</v>
      </c>
      <c r="D12" s="307" t="s">
        <v>882</v>
      </c>
      <c r="E12" s="312"/>
      <c r="F12" s="317">
        <v>25</v>
      </c>
      <c r="G12" s="317">
        <f>+F12*E$13/100</f>
        <v>12.5</v>
      </c>
      <c r="H12" s="337" t="s">
        <v>1083</v>
      </c>
      <c r="I12" s="439"/>
      <c r="J12" s="439"/>
      <c r="K12" s="439"/>
      <c r="L12" s="439"/>
      <c r="M12" s="454"/>
    </row>
    <row r="13" spans="1:13" ht="18.75">
      <c r="A13" s="521"/>
      <c r="B13" s="315" t="s">
        <v>1084</v>
      </c>
      <c r="C13" s="307" t="s">
        <v>627</v>
      </c>
      <c r="D13" s="307" t="s">
        <v>882</v>
      </c>
      <c r="E13" s="312">
        <f>60-E41-E42-E43-E44</f>
        <v>50</v>
      </c>
      <c r="F13" s="317">
        <v>20</v>
      </c>
      <c r="G13" s="317">
        <f>+F13*E$13/100</f>
        <v>10</v>
      </c>
      <c r="H13" s="344" t="s">
        <v>1026</v>
      </c>
      <c r="I13" s="439"/>
      <c r="J13" s="439"/>
      <c r="K13" s="439"/>
      <c r="L13" s="439"/>
      <c r="M13" s="454"/>
    </row>
    <row r="14" spans="1:13" ht="18.75">
      <c r="A14" s="521"/>
      <c r="B14" s="315" t="s">
        <v>2</v>
      </c>
      <c r="C14" s="307" t="s">
        <v>627</v>
      </c>
      <c r="D14" s="307" t="s">
        <v>882</v>
      </c>
      <c r="E14" s="312"/>
      <c r="F14" s="317">
        <v>20</v>
      </c>
      <c r="G14" s="317">
        <f>+F14*E$13/100</f>
        <v>10</v>
      </c>
      <c r="H14" s="337" t="s">
        <v>1008</v>
      </c>
      <c r="I14" s="439"/>
      <c r="J14" s="439"/>
      <c r="K14" s="439"/>
      <c r="L14" s="439"/>
      <c r="M14" s="454"/>
    </row>
    <row r="15" spans="1:13" ht="19.5" thickBot="1">
      <c r="A15" s="522"/>
      <c r="B15" s="465" t="s">
        <v>1016</v>
      </c>
      <c r="C15" s="320" t="s">
        <v>627</v>
      </c>
      <c r="D15" s="320" t="s">
        <v>882</v>
      </c>
      <c r="E15" s="322"/>
      <c r="F15" s="324">
        <v>10</v>
      </c>
      <c r="G15" s="324">
        <f>+F15*E$13/100</f>
        <v>5</v>
      </c>
      <c r="H15" s="468" t="s">
        <v>1025</v>
      </c>
      <c r="I15" s="440"/>
      <c r="J15" s="440"/>
      <c r="K15" s="440"/>
      <c r="L15" s="440"/>
      <c r="M15" s="326"/>
    </row>
    <row r="16" spans="1:13" ht="19.5" thickTop="1">
      <c r="A16" s="273"/>
      <c r="B16" s="315" t="s">
        <v>1017</v>
      </c>
      <c r="C16" s="328" t="s">
        <v>884</v>
      </c>
      <c r="D16" s="307" t="s">
        <v>882</v>
      </c>
      <c r="E16" s="529">
        <v>20</v>
      </c>
      <c r="F16" s="331">
        <v>10</v>
      </c>
      <c r="G16" s="331">
        <f>F16*E16/100</f>
        <v>2</v>
      </c>
      <c r="H16" s="332" t="s">
        <v>1090</v>
      </c>
      <c r="I16" s="441"/>
      <c r="J16" s="441"/>
      <c r="K16" s="441"/>
      <c r="L16" s="441"/>
      <c r="M16" s="455"/>
    </row>
    <row r="17" spans="1:13" ht="18.75">
      <c r="A17" s="264"/>
      <c r="B17" s="315" t="s">
        <v>3</v>
      </c>
      <c r="C17" s="307" t="s">
        <v>884</v>
      </c>
      <c r="D17" s="307" t="s">
        <v>882</v>
      </c>
      <c r="E17" s="536"/>
      <c r="F17" s="331">
        <v>10</v>
      </c>
      <c r="G17" s="331">
        <f>F16*E16/100</f>
        <v>2</v>
      </c>
      <c r="H17" s="337" t="s">
        <v>1013</v>
      </c>
      <c r="I17" s="442"/>
      <c r="J17" s="442"/>
      <c r="K17" s="442"/>
      <c r="L17" s="442"/>
      <c r="M17" s="456"/>
    </row>
    <row r="18" spans="1:13" ht="37.5">
      <c r="A18" s="275"/>
      <c r="B18" s="315" t="s">
        <v>1085</v>
      </c>
      <c r="C18" s="307" t="s">
        <v>884</v>
      </c>
      <c r="D18" s="309" t="s">
        <v>882</v>
      </c>
      <c r="E18" s="536"/>
      <c r="F18" s="331">
        <v>10</v>
      </c>
      <c r="G18" s="331">
        <f>F16*E16/100</f>
        <v>2</v>
      </c>
      <c r="H18" s="473" t="s">
        <v>1091</v>
      </c>
      <c r="I18" s="438"/>
      <c r="J18" s="438"/>
      <c r="K18" s="438"/>
      <c r="L18" s="438"/>
      <c r="M18" s="314"/>
    </row>
    <row r="19" spans="1:13" ht="18.75">
      <c r="A19" s="485" t="s">
        <v>886</v>
      </c>
      <c r="B19" s="336" t="s">
        <v>1015</v>
      </c>
      <c r="C19" s="307" t="s">
        <v>884</v>
      </c>
      <c r="D19" s="309" t="s">
        <v>882</v>
      </c>
      <c r="E19" s="536"/>
      <c r="F19" s="317">
        <v>10</v>
      </c>
      <c r="G19" s="317">
        <f>F16*E16/100</f>
        <v>2</v>
      </c>
      <c r="H19" s="344" t="s">
        <v>1024</v>
      </c>
      <c r="I19" s="443"/>
      <c r="J19" s="443"/>
      <c r="K19" s="443"/>
      <c r="L19" s="443"/>
      <c r="M19" s="457"/>
    </row>
    <row r="20" spans="1:13" ht="18.75">
      <c r="A20" s="485"/>
      <c r="B20" s="336" t="s">
        <v>1014</v>
      </c>
      <c r="C20" s="307" t="s">
        <v>884</v>
      </c>
      <c r="D20" s="307" t="s">
        <v>882</v>
      </c>
      <c r="E20" s="536"/>
      <c r="F20" s="317">
        <v>10</v>
      </c>
      <c r="G20" s="317">
        <f>F16*E16/100</f>
        <v>2</v>
      </c>
      <c r="H20" s="332" t="s">
        <v>1027</v>
      </c>
      <c r="I20" s="443"/>
      <c r="J20" s="443"/>
      <c r="K20" s="443"/>
      <c r="L20" s="443"/>
      <c r="M20" s="457"/>
    </row>
    <row r="21" spans="1:13" ht="18.75">
      <c r="A21" s="485"/>
      <c r="B21" s="315" t="s">
        <v>1019</v>
      </c>
      <c r="C21" s="307" t="s">
        <v>884</v>
      </c>
      <c r="D21" s="307" t="s">
        <v>882</v>
      </c>
      <c r="E21" s="536"/>
      <c r="F21" s="317">
        <v>10</v>
      </c>
      <c r="G21" s="317">
        <f>F16*E16/100</f>
        <v>2</v>
      </c>
      <c r="H21" s="332" t="s">
        <v>1028</v>
      </c>
      <c r="I21" s="442"/>
      <c r="J21" s="442"/>
      <c r="K21" s="442"/>
      <c r="L21" s="442"/>
      <c r="M21" s="456"/>
    </row>
    <row r="22" spans="1:13" ht="18.75">
      <c r="A22" s="275"/>
      <c r="B22" s="315" t="s">
        <v>1020</v>
      </c>
      <c r="C22" s="307" t="s">
        <v>884</v>
      </c>
      <c r="D22" s="307" t="s">
        <v>882</v>
      </c>
      <c r="E22" s="536"/>
      <c r="F22" s="317">
        <v>10</v>
      </c>
      <c r="G22" s="317">
        <f>F16*E16/100</f>
        <v>2</v>
      </c>
      <c r="H22" s="332" t="s">
        <v>1029</v>
      </c>
      <c r="I22" s="442"/>
      <c r="J22" s="442"/>
      <c r="K22" s="442"/>
      <c r="L22" s="442"/>
      <c r="M22" s="456"/>
    </row>
    <row r="23" spans="1:13" ht="18.75">
      <c r="A23" s="275"/>
      <c r="B23" s="315" t="s">
        <v>1033</v>
      </c>
      <c r="C23" s="307" t="s">
        <v>884</v>
      </c>
      <c r="D23" s="307" t="s">
        <v>882</v>
      </c>
      <c r="E23" s="536"/>
      <c r="F23" s="317">
        <v>10</v>
      </c>
      <c r="G23" s="317">
        <f>F16*E16/100</f>
        <v>2</v>
      </c>
      <c r="H23" s="337" t="s">
        <v>1035</v>
      </c>
      <c r="I23" s="444"/>
      <c r="J23" s="444"/>
      <c r="K23" s="444"/>
      <c r="L23" s="444"/>
      <c r="M23" s="278"/>
    </row>
    <row r="24" spans="1:13" ht="18.75">
      <c r="A24" s="275"/>
      <c r="B24" s="315" t="s">
        <v>891</v>
      </c>
      <c r="C24" s="307" t="s">
        <v>884</v>
      </c>
      <c r="D24" s="307" t="s">
        <v>882</v>
      </c>
      <c r="E24" s="536"/>
      <c r="F24" s="317">
        <v>10</v>
      </c>
      <c r="G24" s="317">
        <f>F16*E16/100</f>
        <v>2</v>
      </c>
      <c r="H24" s="337" t="s">
        <v>1009</v>
      </c>
      <c r="I24" s="445"/>
      <c r="J24" s="444"/>
      <c r="K24" s="337"/>
      <c r="L24" s="337"/>
      <c r="M24" s="340"/>
    </row>
    <row r="25" spans="1:13" ht="19.5" thickBot="1">
      <c r="A25" s="277"/>
      <c r="B25" s="319" t="s">
        <v>894</v>
      </c>
      <c r="C25" s="320" t="s">
        <v>884</v>
      </c>
      <c r="D25" s="320" t="s">
        <v>882</v>
      </c>
      <c r="E25" s="537"/>
      <c r="F25" s="322">
        <v>10</v>
      </c>
      <c r="G25" s="324">
        <f>F16*E16/100</f>
        <v>2</v>
      </c>
      <c r="H25" s="321" t="s">
        <v>896</v>
      </c>
      <c r="I25" s="446"/>
      <c r="J25" s="462"/>
      <c r="K25" s="321"/>
      <c r="L25" s="321"/>
      <c r="M25" s="458"/>
    </row>
    <row r="26" spans="1:13" ht="19.5" thickTop="1">
      <c r="A26" s="520" t="s">
        <v>898</v>
      </c>
      <c r="B26" s="336" t="s">
        <v>1112</v>
      </c>
      <c r="C26" s="307" t="s">
        <v>884</v>
      </c>
      <c r="D26" s="307" t="s">
        <v>882</v>
      </c>
      <c r="E26" s="529">
        <v>10</v>
      </c>
      <c r="F26" s="311">
        <v>15</v>
      </c>
      <c r="G26" s="312">
        <f aca="true" t="shared" si="0" ref="G26:G33">+F26*E$26/100</f>
        <v>1.5</v>
      </c>
      <c r="H26" s="313" t="s">
        <v>899</v>
      </c>
      <c r="I26" s="438"/>
      <c r="J26" s="438"/>
      <c r="K26" s="438"/>
      <c r="L26" s="438"/>
      <c r="M26" s="314"/>
    </row>
    <row r="27" spans="1:13" ht="18.75">
      <c r="A27" s="521"/>
      <c r="B27" s="315" t="s">
        <v>900</v>
      </c>
      <c r="C27" s="307" t="s">
        <v>884</v>
      </c>
      <c r="D27" s="307" t="s">
        <v>882</v>
      </c>
      <c r="E27" s="530"/>
      <c r="F27" s="317">
        <v>15</v>
      </c>
      <c r="G27" s="317">
        <f t="shared" si="0"/>
        <v>1.5</v>
      </c>
      <c r="H27" s="337" t="s">
        <v>902</v>
      </c>
      <c r="I27" s="444"/>
      <c r="J27" s="444"/>
      <c r="K27" s="444"/>
      <c r="L27" s="444"/>
      <c r="M27" s="278"/>
    </row>
    <row r="28" spans="1:13" ht="18.75">
      <c r="A28" s="521"/>
      <c r="B28" s="315" t="s">
        <v>904</v>
      </c>
      <c r="C28" s="307" t="s">
        <v>884</v>
      </c>
      <c r="D28" s="307" t="s">
        <v>882</v>
      </c>
      <c r="E28" s="530"/>
      <c r="F28" s="317">
        <v>15</v>
      </c>
      <c r="G28" s="317">
        <f t="shared" si="0"/>
        <v>1.5</v>
      </c>
      <c r="H28" s="337" t="s">
        <v>1039</v>
      </c>
      <c r="I28" s="444"/>
      <c r="J28" s="444"/>
      <c r="K28" s="444"/>
      <c r="L28" s="444"/>
      <c r="M28" s="278"/>
    </row>
    <row r="29" spans="1:13" ht="18.75">
      <c r="A29" s="521"/>
      <c r="B29" s="315" t="s">
        <v>908</v>
      </c>
      <c r="C29" s="307" t="s">
        <v>884</v>
      </c>
      <c r="D29" s="307" t="s">
        <v>882</v>
      </c>
      <c r="E29" s="530"/>
      <c r="F29" s="317">
        <v>15</v>
      </c>
      <c r="G29" s="317">
        <f t="shared" si="0"/>
        <v>1.5</v>
      </c>
      <c r="H29" s="337" t="s">
        <v>902</v>
      </c>
      <c r="I29" s="444"/>
      <c r="J29" s="444"/>
      <c r="K29" s="444"/>
      <c r="L29" s="444"/>
      <c r="M29" s="278"/>
    </row>
    <row r="30" spans="1:13" ht="18.75">
      <c r="A30" s="521"/>
      <c r="B30" s="315" t="s">
        <v>911</v>
      </c>
      <c r="C30" s="307" t="s">
        <v>884</v>
      </c>
      <c r="D30" s="307" t="s">
        <v>882</v>
      </c>
      <c r="E30" s="530"/>
      <c r="F30" s="317">
        <v>10</v>
      </c>
      <c r="G30" s="317">
        <f t="shared" si="0"/>
        <v>1</v>
      </c>
      <c r="H30" s="337" t="s">
        <v>913</v>
      </c>
      <c r="I30" s="444"/>
      <c r="J30" s="444"/>
      <c r="K30" s="444"/>
      <c r="L30" s="444"/>
      <c r="M30" s="278"/>
    </row>
    <row r="31" spans="1:13" ht="18.75">
      <c r="A31" s="521"/>
      <c r="B31" s="315" t="s">
        <v>915</v>
      </c>
      <c r="C31" s="307" t="s">
        <v>884</v>
      </c>
      <c r="D31" s="307" t="s">
        <v>882</v>
      </c>
      <c r="E31" s="530"/>
      <c r="F31" s="317">
        <v>10</v>
      </c>
      <c r="G31" s="317">
        <f t="shared" si="0"/>
        <v>1</v>
      </c>
      <c r="H31" s="337" t="s">
        <v>902</v>
      </c>
      <c r="I31" s="444"/>
      <c r="J31" s="337"/>
      <c r="K31" s="445"/>
      <c r="L31" s="444"/>
      <c r="M31" s="278"/>
    </row>
    <row r="32" spans="1:13" ht="18.75">
      <c r="A32" s="521"/>
      <c r="B32" s="315" t="s">
        <v>918</v>
      </c>
      <c r="C32" s="307" t="s">
        <v>884</v>
      </c>
      <c r="D32" s="307" t="s">
        <v>882</v>
      </c>
      <c r="E32" s="530"/>
      <c r="F32" s="317">
        <v>10</v>
      </c>
      <c r="G32" s="317">
        <f t="shared" si="0"/>
        <v>1</v>
      </c>
      <c r="H32" s="337" t="s">
        <v>920</v>
      </c>
      <c r="I32" s="444"/>
      <c r="J32" s="337"/>
      <c r="K32" s="445"/>
      <c r="L32" s="337"/>
      <c r="M32" s="340"/>
    </row>
    <row r="33" spans="1:13" ht="19.5" thickBot="1">
      <c r="A33" s="522"/>
      <c r="B33" s="319" t="s">
        <v>922</v>
      </c>
      <c r="C33" s="320" t="s">
        <v>884</v>
      </c>
      <c r="D33" s="320" t="s">
        <v>882</v>
      </c>
      <c r="E33" s="531"/>
      <c r="F33" s="323">
        <v>10</v>
      </c>
      <c r="G33" s="324">
        <f t="shared" si="0"/>
        <v>1</v>
      </c>
      <c r="H33" s="325" t="s">
        <v>1040</v>
      </c>
      <c r="I33" s="447"/>
      <c r="J33" s="325"/>
      <c r="K33" s="447"/>
      <c r="L33" s="325"/>
      <c r="M33" s="342"/>
    </row>
    <row r="34" spans="1:13" ht="19.5" thickTop="1">
      <c r="A34" s="520" t="s">
        <v>925</v>
      </c>
      <c r="B34" s="336" t="s">
        <v>926</v>
      </c>
      <c r="C34" s="309" t="s">
        <v>927</v>
      </c>
      <c r="D34" s="309" t="s">
        <v>929</v>
      </c>
      <c r="E34" s="335"/>
      <c r="F34" s="312">
        <v>20</v>
      </c>
      <c r="G34" s="312">
        <f>+F34*E$36/100</f>
        <v>2</v>
      </c>
      <c r="H34" s="344" t="s">
        <v>1042</v>
      </c>
      <c r="I34" s="443"/>
      <c r="J34" s="443"/>
      <c r="K34" s="443"/>
      <c r="L34" s="443"/>
      <c r="M34" s="457"/>
    </row>
    <row r="35" spans="1:13" ht="18.75">
      <c r="A35" s="521"/>
      <c r="B35" s="315" t="s">
        <v>932</v>
      </c>
      <c r="C35" s="307" t="s">
        <v>884</v>
      </c>
      <c r="D35" s="307" t="s">
        <v>929</v>
      </c>
      <c r="E35" s="312"/>
      <c r="F35" s="317">
        <v>20</v>
      </c>
      <c r="G35" s="317">
        <f>+F35*E$36/100</f>
        <v>2</v>
      </c>
      <c r="H35" s="334" t="s">
        <v>934</v>
      </c>
      <c r="I35" s="448"/>
      <c r="J35" s="448"/>
      <c r="K35" s="448"/>
      <c r="L35" s="448"/>
      <c r="M35" s="459"/>
    </row>
    <row r="36" spans="1:13" ht="18.75">
      <c r="A36" s="521"/>
      <c r="B36" s="315" t="s">
        <v>935</v>
      </c>
      <c r="C36" s="307" t="s">
        <v>884</v>
      </c>
      <c r="D36" s="307" t="s">
        <v>929</v>
      </c>
      <c r="E36" s="312">
        <v>10</v>
      </c>
      <c r="F36" s="317">
        <v>20</v>
      </c>
      <c r="G36" s="317">
        <f>+F36*E$36/100</f>
        <v>2</v>
      </c>
      <c r="H36" s="334" t="s">
        <v>934</v>
      </c>
      <c r="I36" s="448"/>
      <c r="J36" s="448"/>
      <c r="K36" s="448"/>
      <c r="L36" s="448"/>
      <c r="M36" s="459"/>
    </row>
    <row r="37" spans="1:13" ht="18.75">
      <c r="A37" s="521"/>
      <c r="B37" s="315" t="s">
        <v>938</v>
      </c>
      <c r="C37" s="307" t="s">
        <v>884</v>
      </c>
      <c r="D37" s="307" t="s">
        <v>929</v>
      </c>
      <c r="E37" s="312"/>
      <c r="F37" s="317">
        <v>20</v>
      </c>
      <c r="G37" s="317">
        <f>+F37*E$36/100</f>
        <v>2</v>
      </c>
      <c r="H37" s="334" t="s">
        <v>934</v>
      </c>
      <c r="I37" s="448"/>
      <c r="J37" s="448"/>
      <c r="K37" s="448"/>
      <c r="L37" s="448"/>
      <c r="M37" s="459"/>
    </row>
    <row r="38" spans="1:13" ht="19.5" thickBot="1">
      <c r="A38" s="523"/>
      <c r="B38" s="345" t="s">
        <v>941</v>
      </c>
      <c r="C38" s="346" t="s">
        <v>884</v>
      </c>
      <c r="D38" s="346" t="s">
        <v>929</v>
      </c>
      <c r="E38" s="348"/>
      <c r="F38" s="348">
        <v>20</v>
      </c>
      <c r="G38" s="348">
        <f>+F38*E$36/100</f>
        <v>2</v>
      </c>
      <c r="H38" s="470" t="s">
        <v>934</v>
      </c>
      <c r="I38" s="449"/>
      <c r="J38" s="449"/>
      <c r="K38" s="449"/>
      <c r="L38" s="449"/>
      <c r="M38" s="460"/>
    </row>
    <row r="39" spans="1:13" ht="18.75">
      <c r="A39" s="275"/>
      <c r="B39" s="274"/>
      <c r="C39" s="298"/>
      <c r="D39" s="298"/>
      <c r="E39" s="298"/>
      <c r="F39" s="274"/>
      <c r="G39" s="274"/>
      <c r="H39" s="274"/>
      <c r="I39" s="274"/>
      <c r="J39" s="274"/>
      <c r="K39" s="274"/>
      <c r="L39" s="274"/>
      <c r="M39" s="461"/>
    </row>
    <row r="40" spans="1:13" ht="19.5" thickBot="1">
      <c r="A40" s="275" t="s">
        <v>943</v>
      </c>
      <c r="B40" s="274"/>
      <c r="C40" s="298"/>
      <c r="D40" s="298"/>
      <c r="E40" s="298"/>
      <c r="F40" s="274"/>
      <c r="G40" s="274"/>
      <c r="H40" s="274"/>
      <c r="I40" s="274"/>
      <c r="J40" s="274"/>
      <c r="K40" s="274"/>
      <c r="L40" s="274"/>
      <c r="M40" s="461"/>
    </row>
    <row r="41" spans="1:13" ht="18.75">
      <c r="A41" s="281" t="s">
        <v>944</v>
      </c>
      <c r="B41" s="282"/>
      <c r="C41" s="283" t="s">
        <v>884</v>
      </c>
      <c r="D41" s="283" t="s">
        <v>882</v>
      </c>
      <c r="E41" s="285">
        <v>5</v>
      </c>
      <c r="F41" s="286">
        <v>100</v>
      </c>
      <c r="G41" s="286">
        <f>+F41*E41/100</f>
        <v>5</v>
      </c>
      <c r="H41" s="282"/>
      <c r="I41" s="450"/>
      <c r="J41" s="450"/>
      <c r="K41" s="450"/>
      <c r="L41" s="450"/>
      <c r="M41" s="287"/>
    </row>
    <row r="42" spans="1:13" ht="18.75">
      <c r="A42" s="288" t="s">
        <v>945</v>
      </c>
      <c r="B42" s="276"/>
      <c r="C42" s="265" t="s">
        <v>884</v>
      </c>
      <c r="D42" s="265" t="s">
        <v>882</v>
      </c>
      <c r="E42" s="267">
        <v>5</v>
      </c>
      <c r="F42" s="289">
        <v>100</v>
      </c>
      <c r="G42" s="289">
        <f>+F42*E42/100</f>
        <v>5</v>
      </c>
      <c r="H42" s="276"/>
      <c r="I42" s="451"/>
      <c r="J42" s="451"/>
      <c r="K42" s="451"/>
      <c r="L42" s="451"/>
      <c r="M42" s="268"/>
    </row>
    <row r="43" spans="1:13" ht="18.75">
      <c r="A43" s="288" t="s">
        <v>946</v>
      </c>
      <c r="B43" s="276"/>
      <c r="C43" s="265" t="s">
        <v>884</v>
      </c>
      <c r="D43" s="265"/>
      <c r="E43" s="267"/>
      <c r="F43" s="290">
        <f>IF(D43=0,0,D43/60)</f>
        <v>0</v>
      </c>
      <c r="G43" s="290">
        <f>IF(E43=0,0,E43/60)</f>
        <v>0</v>
      </c>
      <c r="H43" s="276"/>
      <c r="I43" s="451"/>
      <c r="J43" s="451"/>
      <c r="K43" s="451"/>
      <c r="L43" s="451"/>
      <c r="M43" s="268"/>
    </row>
    <row r="44" spans="1:13" ht="19.5" thickBot="1">
      <c r="A44" s="291" t="s">
        <v>947</v>
      </c>
      <c r="B44" s="271"/>
      <c r="C44" s="269" t="s">
        <v>884</v>
      </c>
      <c r="D44" s="269"/>
      <c r="E44" s="270"/>
      <c r="F44" s="292">
        <f>IF(D44=0,0,D44/60)</f>
        <v>0</v>
      </c>
      <c r="G44" s="292">
        <f>IF(E44=0,0,E44/60)</f>
        <v>0</v>
      </c>
      <c r="H44" s="271"/>
      <c r="I44" s="452"/>
      <c r="J44" s="452"/>
      <c r="K44" s="452"/>
      <c r="L44" s="452"/>
      <c r="M44" s="272"/>
    </row>
    <row r="45" spans="1:13" ht="20.25" thickBot="1" thickTop="1">
      <c r="A45" s="293"/>
      <c r="B45" s="294" t="s">
        <v>948</v>
      </c>
      <c r="C45" s="294"/>
      <c r="D45" s="295"/>
      <c r="E45" s="294">
        <f>SUM(E11:E38)+E41+E42+E43+E44</f>
        <v>100</v>
      </c>
      <c r="F45" s="294"/>
      <c r="G45" s="294">
        <f>SUM(G11:G38)+G41+G42+G43+G44</f>
        <v>100</v>
      </c>
      <c r="H45" s="296"/>
      <c r="I45" s="453"/>
      <c r="J45" s="453"/>
      <c r="K45" s="453"/>
      <c r="L45" s="453"/>
      <c r="M45" s="297"/>
    </row>
    <row r="46" spans="1:13" ht="18.75">
      <c r="A46" s="251"/>
      <c r="B46" s="274"/>
      <c r="C46" s="298"/>
      <c r="D46" s="298"/>
      <c r="E46" s="298"/>
      <c r="F46" s="298"/>
      <c r="G46" s="274"/>
      <c r="H46" s="274"/>
      <c r="I46" s="274"/>
      <c r="J46" s="274"/>
      <c r="K46" s="274"/>
      <c r="L46" s="274"/>
      <c r="M46" s="274"/>
    </row>
    <row r="47" spans="1:13" ht="22.5">
      <c r="A47" s="251"/>
      <c r="B47" s="300" t="s">
        <v>4</v>
      </c>
      <c r="C47" s="301"/>
      <c r="D47" s="301"/>
      <c r="E47" s="301"/>
      <c r="F47" s="301"/>
      <c r="G47" s="302"/>
      <c r="H47" s="303" t="s">
        <v>0</v>
      </c>
      <c r="I47" s="303"/>
      <c r="J47" s="303"/>
      <c r="K47" s="303"/>
      <c r="L47" s="303"/>
      <c r="M47" s="303"/>
    </row>
    <row r="48" spans="3:6" ht="18" customHeight="1">
      <c r="C48" s="10"/>
      <c r="D48" s="10"/>
      <c r="E48" s="10"/>
      <c r="F48" s="10"/>
    </row>
    <row r="49" spans="3:6" ht="18" customHeight="1">
      <c r="C49" s="10"/>
      <c r="D49" s="10"/>
      <c r="E49" s="10"/>
      <c r="F49" s="10"/>
    </row>
    <row r="50" spans="3:6" ht="18" customHeight="1">
      <c r="C50" s="10"/>
      <c r="D50" s="10"/>
      <c r="E50" s="10"/>
      <c r="F50" s="10"/>
    </row>
    <row r="51" spans="3:6" ht="18" customHeight="1">
      <c r="C51" s="10"/>
      <c r="D51" s="10"/>
      <c r="E51" s="10"/>
      <c r="F51" s="10"/>
    </row>
    <row r="52" spans="3:6" ht="18" customHeight="1">
      <c r="C52" s="10"/>
      <c r="D52" s="10"/>
      <c r="E52" s="10"/>
      <c r="F52" s="10"/>
    </row>
    <row r="53" spans="3:6" ht="18" customHeight="1">
      <c r="C53" s="10"/>
      <c r="D53" s="10"/>
      <c r="E53" s="10"/>
      <c r="F53" s="10"/>
    </row>
    <row r="54" spans="3:6" ht="18" customHeight="1">
      <c r="C54" s="10"/>
      <c r="D54" s="10"/>
      <c r="E54" s="10"/>
      <c r="F54" s="10"/>
    </row>
    <row r="55" spans="3:6" ht="18" customHeight="1">
      <c r="C55" s="10"/>
      <c r="D55" s="10"/>
      <c r="E55" s="10"/>
      <c r="F55" s="10"/>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23">
    <mergeCell ref="L8:M8"/>
    <mergeCell ref="H9:H10"/>
    <mergeCell ref="B2:M2"/>
    <mergeCell ref="B4:M4"/>
    <mergeCell ref="B5:M5"/>
    <mergeCell ref="D8:H8"/>
    <mergeCell ref="C9:C10"/>
    <mergeCell ref="D9:D10"/>
    <mergeCell ref="A34:A38"/>
    <mergeCell ref="A11:A15"/>
    <mergeCell ref="A8:B8"/>
    <mergeCell ref="A19:A21"/>
    <mergeCell ref="B9:B10"/>
    <mergeCell ref="A9:A10"/>
    <mergeCell ref="A26:A33"/>
    <mergeCell ref="E26:E33"/>
    <mergeCell ref="M9:M10"/>
    <mergeCell ref="I9:I10"/>
    <mergeCell ref="J9:J10"/>
    <mergeCell ref="K9:K10"/>
    <mergeCell ref="L9:L10"/>
    <mergeCell ref="E9:G9"/>
    <mergeCell ref="E16:E25"/>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1" r:id="rId1"/>
  <rowBreaks count="1" manualBreakCount="1">
    <brk id="2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showGridLines="0" showZeros="0" zoomScale="52" zoomScaleNormal="52" workbookViewId="0" topLeftCell="A1">
      <selection activeCell="J18" sqref="J18"/>
    </sheetView>
  </sheetViews>
  <sheetFormatPr defaultColWidth="9.00390625" defaultRowHeight="14.25"/>
  <cols>
    <col min="1" max="1" width="15.75390625" style="6" customWidth="1"/>
    <col min="2" max="2" width="27.625" style="0" customWidth="1"/>
    <col min="3" max="3" width="6.25390625" style="0" customWidth="1"/>
    <col min="4" max="4" width="61.25390625" style="0" customWidth="1"/>
    <col min="5" max="5" width="6.00390625" style="0" customWidth="1"/>
    <col min="6" max="6" width="5.875" style="0" customWidth="1"/>
    <col min="7" max="7" width="5.375" style="0" customWidth="1"/>
    <col min="8" max="8" width="5.75390625" style="0" customWidth="1"/>
    <col min="9" max="9" width="27.125" style="0" customWidth="1"/>
    <col min="10" max="10" width="73.75390625" style="0" customWidth="1"/>
    <col min="11" max="11" width="2.375" style="0" customWidth="1"/>
  </cols>
  <sheetData>
    <row r="1" spans="1:10" s="16" customFormat="1" ht="23.25" thickBot="1">
      <c r="A1" s="300" t="s">
        <v>238</v>
      </c>
      <c r="B1" s="252"/>
      <c r="C1" s="252"/>
      <c r="D1" s="252"/>
      <c r="E1" s="252"/>
      <c r="F1" s="252"/>
      <c r="G1" s="252"/>
      <c r="H1" s="252"/>
      <c r="I1" s="252"/>
      <c r="J1" s="252"/>
    </row>
    <row r="2" spans="1:10" s="16" customFormat="1" ht="18.75">
      <c r="A2" s="253" t="s">
        <v>262</v>
      </c>
      <c r="B2" s="491" t="s">
        <v>10</v>
      </c>
      <c r="C2" s="492"/>
      <c r="D2" s="492"/>
      <c r="E2" s="492"/>
      <c r="F2" s="492"/>
      <c r="G2" s="492"/>
      <c r="H2" s="492"/>
      <c r="I2" s="492"/>
      <c r="J2" s="493"/>
    </row>
    <row r="3" spans="1:10" s="16" customFormat="1" ht="18.75">
      <c r="A3" s="254"/>
      <c r="B3" s="255" t="s">
        <v>11</v>
      </c>
      <c r="C3" s="256"/>
      <c r="D3" s="256"/>
      <c r="E3" s="256"/>
      <c r="F3" s="256"/>
      <c r="G3" s="256"/>
      <c r="H3" s="256"/>
      <c r="I3" s="256"/>
      <c r="J3" s="257"/>
    </row>
    <row r="4" spans="1:10" s="16" customFormat="1" ht="18.75">
      <c r="A4" s="258" t="s">
        <v>263</v>
      </c>
      <c r="B4" s="494" t="s">
        <v>12</v>
      </c>
      <c r="C4" s="495"/>
      <c r="D4" s="495"/>
      <c r="E4" s="495"/>
      <c r="F4" s="495"/>
      <c r="G4" s="495"/>
      <c r="H4" s="495"/>
      <c r="I4" s="495"/>
      <c r="J4" s="481"/>
    </row>
    <row r="5" spans="1:10" s="16" customFormat="1" ht="19.5" thickBot="1">
      <c r="A5" s="259"/>
      <c r="B5" s="482" t="s">
        <v>765</v>
      </c>
      <c r="C5" s="483"/>
      <c r="D5" s="483"/>
      <c r="E5" s="483"/>
      <c r="F5" s="483"/>
      <c r="G5" s="483"/>
      <c r="H5" s="483"/>
      <c r="I5" s="483"/>
      <c r="J5" s="484"/>
    </row>
    <row r="6" spans="1:10" ht="18.75">
      <c r="A6" s="260"/>
      <c r="B6" s="256"/>
      <c r="C6" s="256"/>
      <c r="D6" s="256"/>
      <c r="E6" s="256"/>
      <c r="F6" s="256"/>
      <c r="G6" s="256"/>
      <c r="H6" s="256"/>
      <c r="I6" s="256"/>
      <c r="J6" s="256"/>
    </row>
    <row r="7" spans="1:10" ht="31.5">
      <c r="A7" s="299" t="s">
        <v>1147</v>
      </c>
      <c r="B7" s="256"/>
      <c r="C7" s="256"/>
      <c r="D7" s="256"/>
      <c r="E7" s="256"/>
      <c r="F7" s="256"/>
      <c r="G7" s="256"/>
      <c r="H7" s="256"/>
      <c r="I7" s="256"/>
      <c r="J7" s="256"/>
    </row>
    <row r="8" spans="1:10" s="37" customFormat="1" ht="23.25" thickBot="1">
      <c r="A8" s="525" t="s">
        <v>1043</v>
      </c>
      <c r="B8" s="526"/>
      <c r="C8" s="304"/>
      <c r="D8" s="518" t="s">
        <v>795</v>
      </c>
      <c r="E8" s="519"/>
      <c r="F8" s="519"/>
      <c r="G8" s="519"/>
      <c r="H8" s="519"/>
      <c r="I8" s="519"/>
      <c r="J8" s="261"/>
    </row>
    <row r="9" spans="1:10" ht="18.75">
      <c r="A9" s="527" t="s">
        <v>230</v>
      </c>
      <c r="B9" s="514" t="s">
        <v>13</v>
      </c>
      <c r="C9" s="514" t="s">
        <v>243</v>
      </c>
      <c r="D9" s="514" t="s">
        <v>258</v>
      </c>
      <c r="E9" s="516" t="s">
        <v>239</v>
      </c>
      <c r="F9" s="516" t="s">
        <v>14</v>
      </c>
      <c r="G9" s="516"/>
      <c r="H9" s="516"/>
      <c r="I9" s="514" t="s">
        <v>260</v>
      </c>
      <c r="J9" s="512" t="s">
        <v>605</v>
      </c>
    </row>
    <row r="10" spans="1:10" ht="37.5">
      <c r="A10" s="528"/>
      <c r="B10" s="515"/>
      <c r="C10" s="515"/>
      <c r="D10" s="515"/>
      <c r="E10" s="517"/>
      <c r="F10" s="262" t="s">
        <v>268</v>
      </c>
      <c r="G10" s="263" t="s">
        <v>256</v>
      </c>
      <c r="H10" s="263" t="s">
        <v>267</v>
      </c>
      <c r="I10" s="515"/>
      <c r="J10" s="513"/>
    </row>
    <row r="11" spans="1:10" ht="18.75">
      <c r="A11" s="524" t="s">
        <v>248</v>
      </c>
      <c r="B11" s="306" t="s">
        <v>1048</v>
      </c>
      <c r="C11" s="307" t="s">
        <v>256</v>
      </c>
      <c r="D11" s="308" t="s">
        <v>1049</v>
      </c>
      <c r="E11" s="309" t="s">
        <v>600</v>
      </c>
      <c r="F11" s="310"/>
      <c r="G11" s="311">
        <v>30</v>
      </c>
      <c r="H11" s="312">
        <f>+G11*F13/100</f>
        <v>15</v>
      </c>
      <c r="I11" s="344">
        <v>1</v>
      </c>
      <c r="J11" s="314" t="s">
        <v>1062</v>
      </c>
    </row>
    <row r="12" spans="1:10" ht="37.5">
      <c r="A12" s="521"/>
      <c r="B12" s="315" t="s">
        <v>1050</v>
      </c>
      <c r="C12" s="307" t="s">
        <v>256</v>
      </c>
      <c r="D12" s="316" t="s">
        <v>1051</v>
      </c>
      <c r="E12" s="307" t="s">
        <v>600</v>
      </c>
      <c r="F12" s="312"/>
      <c r="G12" s="317">
        <v>30</v>
      </c>
      <c r="H12" s="317">
        <f>+G12*F$13/100</f>
        <v>15</v>
      </c>
      <c r="I12" s="318" t="s">
        <v>1052</v>
      </c>
      <c r="J12" s="338" t="s">
        <v>1149</v>
      </c>
    </row>
    <row r="13" spans="1:10" ht="18.75">
      <c r="A13" s="521"/>
      <c r="B13" s="315" t="s">
        <v>1046</v>
      </c>
      <c r="C13" s="307" t="s">
        <v>1054</v>
      </c>
      <c r="D13" s="316" t="s">
        <v>1053</v>
      </c>
      <c r="E13" s="307" t="s">
        <v>600</v>
      </c>
      <c r="F13" s="312">
        <f>60-F41-F42-F43-F44</f>
        <v>50</v>
      </c>
      <c r="G13" s="317">
        <v>20</v>
      </c>
      <c r="H13" s="317">
        <f>+G13*F$13/100</f>
        <v>10</v>
      </c>
      <c r="I13" s="337" t="s">
        <v>1055</v>
      </c>
      <c r="J13" s="278" t="s">
        <v>1056</v>
      </c>
    </row>
    <row r="14" spans="1:10" ht="18.75">
      <c r="A14" s="521"/>
      <c r="B14" s="315" t="s">
        <v>1047</v>
      </c>
      <c r="C14" s="307" t="s">
        <v>1054</v>
      </c>
      <c r="D14" s="316" t="s">
        <v>1057</v>
      </c>
      <c r="E14" s="307" t="s">
        <v>600</v>
      </c>
      <c r="F14" s="312"/>
      <c r="G14" s="317">
        <v>10</v>
      </c>
      <c r="H14" s="317">
        <f>+G14*F$13/100</f>
        <v>5</v>
      </c>
      <c r="I14" s="337" t="s">
        <v>1058</v>
      </c>
      <c r="J14" s="278" t="s">
        <v>1059</v>
      </c>
    </row>
    <row r="15" spans="1:10" ht="19.5" thickBot="1">
      <c r="A15" s="522"/>
      <c r="B15" s="319" t="s">
        <v>1060</v>
      </c>
      <c r="C15" s="320" t="s">
        <v>256</v>
      </c>
      <c r="D15" s="321" t="s">
        <v>1061</v>
      </c>
      <c r="E15" s="320" t="s">
        <v>600</v>
      </c>
      <c r="F15" s="322"/>
      <c r="G15" s="323">
        <v>10</v>
      </c>
      <c r="H15" s="324">
        <f>+G15*F$13/100</f>
        <v>5</v>
      </c>
      <c r="I15" s="325" t="s">
        <v>804</v>
      </c>
      <c r="J15" s="326" t="s">
        <v>805</v>
      </c>
    </row>
    <row r="16" spans="1:10" ht="19.5" thickTop="1">
      <c r="A16" s="273"/>
      <c r="B16" s="327" t="s">
        <v>1066</v>
      </c>
      <c r="C16" s="476" t="s">
        <v>627</v>
      </c>
      <c r="D16" s="477" t="s">
        <v>1067</v>
      </c>
      <c r="E16" s="474" t="s">
        <v>600</v>
      </c>
      <c r="F16" s="330"/>
      <c r="G16" s="331">
        <v>10</v>
      </c>
      <c r="H16" s="331">
        <f>G16*F21/100</f>
        <v>2</v>
      </c>
      <c r="I16" s="478" t="s">
        <v>742</v>
      </c>
      <c r="J16" s="479" t="s">
        <v>1068</v>
      </c>
    </row>
    <row r="17" spans="1:10" ht="18.75">
      <c r="A17" s="264"/>
      <c r="B17" s="475" t="s">
        <v>745</v>
      </c>
      <c r="C17" s="474" t="s">
        <v>627</v>
      </c>
      <c r="D17" s="308" t="s">
        <v>1063</v>
      </c>
      <c r="E17" s="307" t="s">
        <v>600</v>
      </c>
      <c r="F17" s="335"/>
      <c r="G17" s="331">
        <v>10</v>
      </c>
      <c r="H17" s="331">
        <f>G17*F21/100</f>
        <v>2</v>
      </c>
      <c r="I17" s="344" t="s">
        <v>742</v>
      </c>
      <c r="J17" s="314" t="s">
        <v>806</v>
      </c>
    </row>
    <row r="18" spans="1:10" ht="18.75">
      <c r="A18" s="275"/>
      <c r="B18" s="336" t="s">
        <v>1064</v>
      </c>
      <c r="C18" s="307" t="s">
        <v>627</v>
      </c>
      <c r="D18" s="308" t="s">
        <v>1069</v>
      </c>
      <c r="E18" s="309" t="s">
        <v>600</v>
      </c>
      <c r="F18" s="312"/>
      <c r="G18" s="331">
        <v>10</v>
      </c>
      <c r="H18" s="331">
        <f>G18*F21/100</f>
        <v>2</v>
      </c>
      <c r="I18" s="332" t="s">
        <v>1078</v>
      </c>
      <c r="J18" s="314" t="s">
        <v>1070</v>
      </c>
    </row>
    <row r="19" spans="1:10" ht="18.75">
      <c r="A19" s="485" t="s">
        <v>225</v>
      </c>
      <c r="B19" s="336" t="s">
        <v>1094</v>
      </c>
      <c r="C19" s="307" t="s">
        <v>627</v>
      </c>
      <c r="D19" s="308" t="s">
        <v>1104</v>
      </c>
      <c r="E19" s="309" t="s">
        <v>600</v>
      </c>
      <c r="F19" s="312"/>
      <c r="G19" s="331">
        <v>10</v>
      </c>
      <c r="H19" s="331">
        <f>G19*F21/100</f>
        <v>2</v>
      </c>
      <c r="I19" s="332" t="s">
        <v>1095</v>
      </c>
      <c r="J19" s="314" t="s">
        <v>1096</v>
      </c>
    </row>
    <row r="20" spans="1:10" ht="18.75">
      <c r="A20" s="485"/>
      <c r="B20" s="315" t="s">
        <v>747</v>
      </c>
      <c r="C20" s="307" t="s">
        <v>627</v>
      </c>
      <c r="D20" s="316" t="s">
        <v>1100</v>
      </c>
      <c r="E20" s="307" t="s">
        <v>600</v>
      </c>
      <c r="F20" s="312"/>
      <c r="G20" s="317">
        <v>10</v>
      </c>
      <c r="H20" s="317">
        <f>G20*F21/100</f>
        <v>2</v>
      </c>
      <c r="I20" s="332" t="s">
        <v>1077</v>
      </c>
      <c r="J20" s="278" t="s">
        <v>756</v>
      </c>
    </row>
    <row r="21" spans="1:10" ht="18.75">
      <c r="A21" s="485"/>
      <c r="B21" s="315" t="s">
        <v>1065</v>
      </c>
      <c r="C21" s="307" t="s">
        <v>627</v>
      </c>
      <c r="D21" s="316" t="s">
        <v>1072</v>
      </c>
      <c r="E21" s="307" t="s">
        <v>600</v>
      </c>
      <c r="F21" s="312">
        <v>20</v>
      </c>
      <c r="G21" s="317">
        <v>10</v>
      </c>
      <c r="H21" s="317">
        <f>G21*F21/100</f>
        <v>2</v>
      </c>
      <c r="I21" s="332" t="s">
        <v>1075</v>
      </c>
      <c r="J21" s="278" t="s">
        <v>1073</v>
      </c>
    </row>
    <row r="22" spans="1:10" ht="18.75">
      <c r="A22" s="275"/>
      <c r="B22" s="315" t="s">
        <v>1071</v>
      </c>
      <c r="C22" s="307" t="s">
        <v>627</v>
      </c>
      <c r="D22" s="316" t="s">
        <v>1074</v>
      </c>
      <c r="E22" s="307" t="s">
        <v>600</v>
      </c>
      <c r="F22" s="312"/>
      <c r="G22" s="317">
        <v>10</v>
      </c>
      <c r="H22" s="317">
        <f>G22*F21/100</f>
        <v>2</v>
      </c>
      <c r="I22" s="332" t="s">
        <v>1102</v>
      </c>
      <c r="J22" s="278" t="s">
        <v>1103</v>
      </c>
    </row>
    <row r="23" spans="1:10" ht="38.25" customHeight="1">
      <c r="A23" s="275"/>
      <c r="B23" s="315" t="s">
        <v>1093</v>
      </c>
      <c r="C23" s="307" t="s">
        <v>627</v>
      </c>
      <c r="D23" s="334" t="s">
        <v>1101</v>
      </c>
      <c r="E23" s="307" t="s">
        <v>600</v>
      </c>
      <c r="F23" s="312"/>
      <c r="G23" s="317">
        <v>10</v>
      </c>
      <c r="H23" s="317">
        <f>G23*F21/100</f>
        <v>2</v>
      </c>
      <c r="I23" s="332" t="s">
        <v>742</v>
      </c>
      <c r="J23" s="338" t="s">
        <v>1125</v>
      </c>
    </row>
    <row r="24" spans="1:10" ht="18.75">
      <c r="A24" s="275"/>
      <c r="B24" s="315" t="s">
        <v>699</v>
      </c>
      <c r="C24" s="307" t="s">
        <v>627</v>
      </c>
      <c r="D24" s="316" t="s">
        <v>1076</v>
      </c>
      <c r="E24" s="307" t="s">
        <v>600</v>
      </c>
      <c r="F24" s="339"/>
      <c r="G24" s="317">
        <v>10</v>
      </c>
      <c r="H24" s="317">
        <f>G24*F21/100</f>
        <v>2</v>
      </c>
      <c r="I24" s="337" t="s">
        <v>749</v>
      </c>
      <c r="J24" s="340" t="s">
        <v>16</v>
      </c>
    </row>
    <row r="25" spans="1:10" ht="19.5" thickBot="1">
      <c r="A25" s="277"/>
      <c r="B25" s="319" t="s">
        <v>739</v>
      </c>
      <c r="C25" s="320" t="s">
        <v>627</v>
      </c>
      <c r="D25" s="325" t="s">
        <v>703</v>
      </c>
      <c r="E25" s="320" t="s">
        <v>600</v>
      </c>
      <c r="F25" s="341"/>
      <c r="G25" s="322">
        <v>10</v>
      </c>
      <c r="H25" s="324">
        <f>G25*F21/100</f>
        <v>2</v>
      </c>
      <c r="I25" s="321" t="s">
        <v>704</v>
      </c>
      <c r="J25" s="342" t="s">
        <v>17</v>
      </c>
    </row>
    <row r="26" spans="1:10" ht="19.5" thickTop="1">
      <c r="A26" s="520" t="s">
        <v>18</v>
      </c>
      <c r="B26" s="336" t="s">
        <v>1105</v>
      </c>
      <c r="C26" s="307" t="s">
        <v>627</v>
      </c>
      <c r="D26" s="343" t="s">
        <v>1106</v>
      </c>
      <c r="E26" s="307" t="s">
        <v>600</v>
      </c>
      <c r="F26" s="529">
        <v>10</v>
      </c>
      <c r="G26" s="311">
        <v>15</v>
      </c>
      <c r="H26" s="312">
        <f aca="true" t="shared" si="0" ref="H26:H33">+G26*F$26/100</f>
        <v>1.5</v>
      </c>
      <c r="I26" s="313" t="s">
        <v>19</v>
      </c>
      <c r="J26" s="314" t="s">
        <v>1107</v>
      </c>
    </row>
    <row r="27" spans="1:10" ht="18.75">
      <c r="A27" s="521"/>
      <c r="B27" s="315" t="s">
        <v>20</v>
      </c>
      <c r="C27" s="307" t="s">
        <v>627</v>
      </c>
      <c r="D27" s="316" t="s">
        <v>761</v>
      </c>
      <c r="E27" s="307" t="s">
        <v>600</v>
      </c>
      <c r="F27" s="530"/>
      <c r="G27" s="317">
        <v>15</v>
      </c>
      <c r="H27" s="317">
        <f t="shared" si="0"/>
        <v>1.5</v>
      </c>
      <c r="I27" s="337" t="s">
        <v>763</v>
      </c>
      <c r="J27" s="278" t="s">
        <v>21</v>
      </c>
    </row>
    <row r="28" spans="1:10" ht="18.75">
      <c r="A28" s="521"/>
      <c r="B28" s="315" t="s">
        <v>762</v>
      </c>
      <c r="C28" s="307" t="s">
        <v>627</v>
      </c>
      <c r="D28" s="316" t="s">
        <v>760</v>
      </c>
      <c r="E28" s="307" t="s">
        <v>600</v>
      </c>
      <c r="F28" s="530"/>
      <c r="G28" s="317">
        <v>15</v>
      </c>
      <c r="H28" s="317">
        <f t="shared" si="0"/>
        <v>1.5</v>
      </c>
      <c r="I28" s="337" t="s">
        <v>22</v>
      </c>
      <c r="J28" s="278" t="s">
        <v>23</v>
      </c>
    </row>
    <row r="29" spans="1:10" ht="18.75">
      <c r="A29" s="521"/>
      <c r="B29" s="315" t="s">
        <v>24</v>
      </c>
      <c r="C29" s="307" t="s">
        <v>627</v>
      </c>
      <c r="D29" s="316" t="s">
        <v>753</v>
      </c>
      <c r="E29" s="307" t="s">
        <v>600</v>
      </c>
      <c r="F29" s="530"/>
      <c r="G29" s="317">
        <v>15</v>
      </c>
      <c r="H29" s="317">
        <f t="shared" si="0"/>
        <v>1.5</v>
      </c>
      <c r="I29" s="337" t="s">
        <v>763</v>
      </c>
      <c r="J29" s="278" t="s">
        <v>25</v>
      </c>
    </row>
    <row r="30" spans="1:10" ht="18.75">
      <c r="A30" s="521"/>
      <c r="B30" s="315" t="s">
        <v>26</v>
      </c>
      <c r="C30" s="307" t="s">
        <v>627</v>
      </c>
      <c r="D30" s="316" t="s">
        <v>27</v>
      </c>
      <c r="E30" s="307" t="s">
        <v>600</v>
      </c>
      <c r="F30" s="530"/>
      <c r="G30" s="317">
        <v>10</v>
      </c>
      <c r="H30" s="317">
        <f t="shared" si="0"/>
        <v>1</v>
      </c>
      <c r="I30" s="337" t="s">
        <v>764</v>
      </c>
      <c r="J30" s="278" t="s">
        <v>660</v>
      </c>
    </row>
    <row r="31" spans="1:10" ht="18.75">
      <c r="A31" s="521"/>
      <c r="B31" s="315" t="s">
        <v>757</v>
      </c>
      <c r="C31" s="307" t="s">
        <v>627</v>
      </c>
      <c r="D31" s="316" t="s">
        <v>28</v>
      </c>
      <c r="E31" s="307" t="s">
        <v>600</v>
      </c>
      <c r="F31" s="530"/>
      <c r="G31" s="317">
        <v>10</v>
      </c>
      <c r="H31" s="317">
        <f t="shared" si="0"/>
        <v>1</v>
      </c>
      <c r="I31" s="337" t="s">
        <v>763</v>
      </c>
      <c r="J31" s="278" t="s">
        <v>759</v>
      </c>
    </row>
    <row r="32" spans="1:10" ht="18.75">
      <c r="A32" s="521"/>
      <c r="B32" s="315" t="s">
        <v>752</v>
      </c>
      <c r="C32" s="307" t="s">
        <v>627</v>
      </c>
      <c r="D32" s="316" t="s">
        <v>1097</v>
      </c>
      <c r="E32" s="307" t="s">
        <v>600</v>
      </c>
      <c r="F32" s="530"/>
      <c r="G32" s="317">
        <v>10</v>
      </c>
      <c r="H32" s="317">
        <f t="shared" si="0"/>
        <v>1</v>
      </c>
      <c r="I32" s="337" t="s">
        <v>1098</v>
      </c>
      <c r="J32" s="278" t="s">
        <v>1099</v>
      </c>
    </row>
    <row r="33" spans="1:10" ht="19.5" thickBot="1">
      <c r="A33" s="522"/>
      <c r="B33" s="319" t="s">
        <v>657</v>
      </c>
      <c r="C33" s="320" t="s">
        <v>627</v>
      </c>
      <c r="D33" s="321" t="s">
        <v>658</v>
      </c>
      <c r="E33" s="320" t="s">
        <v>600</v>
      </c>
      <c r="F33" s="531"/>
      <c r="G33" s="323">
        <v>10</v>
      </c>
      <c r="H33" s="324">
        <f t="shared" si="0"/>
        <v>1</v>
      </c>
      <c r="I33" s="325" t="s">
        <v>758</v>
      </c>
      <c r="J33" s="342" t="s">
        <v>16</v>
      </c>
    </row>
    <row r="34" spans="1:10" ht="19.5" thickTop="1">
      <c r="A34" s="520" t="s">
        <v>227</v>
      </c>
      <c r="B34" s="336" t="s">
        <v>247</v>
      </c>
      <c r="C34" s="309" t="s">
        <v>725</v>
      </c>
      <c r="D34" s="308" t="s">
        <v>29</v>
      </c>
      <c r="E34" s="309" t="s">
        <v>614</v>
      </c>
      <c r="F34" s="335"/>
      <c r="G34" s="312">
        <v>20</v>
      </c>
      <c r="H34" s="312">
        <f>+G34*F$36/100</f>
        <v>2</v>
      </c>
      <c r="I34" s="344" t="s">
        <v>751</v>
      </c>
      <c r="J34" s="314" t="s">
        <v>30</v>
      </c>
    </row>
    <row r="35" spans="1:10" ht="18.75">
      <c r="A35" s="521"/>
      <c r="B35" s="315" t="s">
        <v>729</v>
      </c>
      <c r="C35" s="307" t="s">
        <v>627</v>
      </c>
      <c r="D35" s="316" t="s">
        <v>659</v>
      </c>
      <c r="E35" s="307" t="s">
        <v>614</v>
      </c>
      <c r="F35" s="312"/>
      <c r="G35" s="317">
        <v>20</v>
      </c>
      <c r="H35" s="317">
        <f>+G35*F$36/100</f>
        <v>2</v>
      </c>
      <c r="I35" s="334" t="s">
        <v>31</v>
      </c>
      <c r="J35" s="278" t="s">
        <v>660</v>
      </c>
    </row>
    <row r="36" spans="1:10" ht="18.75">
      <c r="A36" s="521"/>
      <c r="B36" s="315" t="s">
        <v>730</v>
      </c>
      <c r="C36" s="307" t="s">
        <v>627</v>
      </c>
      <c r="D36" s="316" t="s">
        <v>731</v>
      </c>
      <c r="E36" s="307" t="s">
        <v>614</v>
      </c>
      <c r="F36" s="312">
        <v>10</v>
      </c>
      <c r="G36" s="317">
        <v>20</v>
      </c>
      <c r="H36" s="317">
        <f>+G36*F$36/100</f>
        <v>2</v>
      </c>
      <c r="I36" s="334" t="s">
        <v>31</v>
      </c>
      <c r="J36" s="278" t="s">
        <v>661</v>
      </c>
    </row>
    <row r="37" spans="1:10" ht="18.75">
      <c r="A37" s="521"/>
      <c r="B37" s="315" t="s">
        <v>662</v>
      </c>
      <c r="C37" s="307" t="s">
        <v>627</v>
      </c>
      <c r="D37" s="334" t="s">
        <v>1045</v>
      </c>
      <c r="E37" s="307" t="s">
        <v>614</v>
      </c>
      <c r="F37" s="312"/>
      <c r="G37" s="317">
        <v>20</v>
      </c>
      <c r="H37" s="317">
        <f>+G37*F$36/100</f>
        <v>2</v>
      </c>
      <c r="I37" s="334" t="s">
        <v>31</v>
      </c>
      <c r="J37" s="278" t="s">
        <v>665</v>
      </c>
    </row>
    <row r="38" spans="1:10" ht="19.5" thickBot="1">
      <c r="A38" s="523"/>
      <c r="B38" s="345" t="s">
        <v>666</v>
      </c>
      <c r="C38" s="346" t="s">
        <v>627</v>
      </c>
      <c r="D38" s="347" t="s">
        <v>732</v>
      </c>
      <c r="E38" s="346" t="s">
        <v>614</v>
      </c>
      <c r="F38" s="348"/>
      <c r="G38" s="348">
        <v>20</v>
      </c>
      <c r="H38" s="348">
        <f>+G38*F$36/100</f>
        <v>2</v>
      </c>
      <c r="I38" s="347" t="s">
        <v>751</v>
      </c>
      <c r="J38" s="349" t="s">
        <v>766</v>
      </c>
    </row>
    <row r="39" spans="1:10" ht="18.75">
      <c r="A39" s="251"/>
      <c r="B39" s="279"/>
      <c r="C39" s="280"/>
      <c r="D39" s="280"/>
      <c r="E39" s="280"/>
      <c r="F39" s="280"/>
      <c r="G39" s="279"/>
      <c r="H39" s="279"/>
      <c r="I39" s="279"/>
      <c r="J39" s="279"/>
    </row>
    <row r="40" spans="1:10" ht="19.5" thickBot="1">
      <c r="A40" s="251" t="s">
        <v>228</v>
      </c>
      <c r="B40" s="279"/>
      <c r="C40" s="280"/>
      <c r="D40" s="280"/>
      <c r="E40" s="280"/>
      <c r="F40" s="280"/>
      <c r="G40" s="279"/>
      <c r="H40" s="279"/>
      <c r="I40" s="279"/>
      <c r="J40" s="279"/>
    </row>
    <row r="41" spans="1:10" ht="18.75">
      <c r="A41" s="281" t="s">
        <v>261</v>
      </c>
      <c r="B41" s="282"/>
      <c r="C41" s="283" t="s">
        <v>627</v>
      </c>
      <c r="D41" s="284"/>
      <c r="E41" s="283" t="s">
        <v>600</v>
      </c>
      <c r="F41" s="285">
        <v>5</v>
      </c>
      <c r="G41" s="286">
        <v>100</v>
      </c>
      <c r="H41" s="286">
        <f>+G41*F41/100</f>
        <v>5</v>
      </c>
      <c r="I41" s="282"/>
      <c r="J41" s="287"/>
    </row>
    <row r="42" spans="1:10" ht="18.75">
      <c r="A42" s="288" t="s">
        <v>266</v>
      </c>
      <c r="B42" s="276"/>
      <c r="C42" s="265" t="s">
        <v>627</v>
      </c>
      <c r="D42" s="266"/>
      <c r="E42" s="265" t="s">
        <v>600</v>
      </c>
      <c r="F42" s="267">
        <v>5</v>
      </c>
      <c r="G42" s="289">
        <v>100</v>
      </c>
      <c r="H42" s="289">
        <f>+G42*F42/100</f>
        <v>5</v>
      </c>
      <c r="I42" s="276"/>
      <c r="J42" s="268"/>
    </row>
    <row r="43" spans="1:10" ht="18.75">
      <c r="A43" s="288" t="s">
        <v>265</v>
      </c>
      <c r="B43" s="276"/>
      <c r="C43" s="265" t="s">
        <v>627</v>
      </c>
      <c r="D43" s="266"/>
      <c r="E43" s="265"/>
      <c r="F43" s="267"/>
      <c r="G43" s="290">
        <f>IF(E43=0,0,E43/60)</f>
        <v>0</v>
      </c>
      <c r="H43" s="290">
        <f>IF(F43=0,0,F43/60)</f>
        <v>0</v>
      </c>
      <c r="I43" s="276"/>
      <c r="J43" s="268"/>
    </row>
    <row r="44" spans="1:10" ht="19.5" thickBot="1">
      <c r="A44" s="291" t="s">
        <v>251</v>
      </c>
      <c r="B44" s="271"/>
      <c r="C44" s="269" t="s">
        <v>627</v>
      </c>
      <c r="D44" s="269"/>
      <c r="E44" s="269"/>
      <c r="F44" s="270"/>
      <c r="G44" s="292">
        <f>IF(E44=0,0,E44/60)</f>
        <v>0</v>
      </c>
      <c r="H44" s="292">
        <f>IF(F44=0,0,F44/60)</f>
        <v>0</v>
      </c>
      <c r="I44" s="271"/>
      <c r="J44" s="272"/>
    </row>
    <row r="45" spans="1:10" ht="20.25" thickBot="1" thickTop="1">
      <c r="A45" s="293"/>
      <c r="B45" s="294" t="s">
        <v>237</v>
      </c>
      <c r="C45" s="294"/>
      <c r="D45" s="295"/>
      <c r="E45" s="295"/>
      <c r="F45" s="294">
        <f>SUM(F11:F38)+F41+F42+F43+F44</f>
        <v>100</v>
      </c>
      <c r="G45" s="294"/>
      <c r="H45" s="294">
        <f>SUM(H11:H38)+H41+H42+H43+H44</f>
        <v>100</v>
      </c>
      <c r="I45" s="296"/>
      <c r="J45" s="297"/>
    </row>
    <row r="46" spans="1:10" ht="18.75">
      <c r="A46" s="251"/>
      <c r="B46" s="274"/>
      <c r="C46" s="298"/>
      <c r="D46" s="298"/>
      <c r="E46" s="298"/>
      <c r="F46" s="298"/>
      <c r="G46" s="298"/>
      <c r="H46" s="274"/>
      <c r="I46" s="274"/>
      <c r="J46" s="274"/>
    </row>
    <row r="47" spans="1:10" ht="22.5">
      <c r="A47" s="251"/>
      <c r="B47" s="300" t="s">
        <v>601</v>
      </c>
      <c r="C47" s="301"/>
      <c r="D47" s="301"/>
      <c r="E47" s="301"/>
      <c r="F47" s="301"/>
      <c r="G47" s="301"/>
      <c r="H47" s="302"/>
      <c r="I47" s="303" t="s">
        <v>220</v>
      </c>
      <c r="J47" s="279"/>
    </row>
    <row r="48" spans="3:10" ht="18" customHeight="1">
      <c r="C48" s="10"/>
      <c r="D48" s="10"/>
      <c r="E48" s="10"/>
      <c r="F48" s="10"/>
      <c r="G48" s="10"/>
      <c r="J48" s="79"/>
    </row>
    <row r="49" spans="3:10" ht="18" customHeight="1">
      <c r="C49" s="10"/>
      <c r="D49" s="10"/>
      <c r="E49" s="10"/>
      <c r="F49" s="10"/>
      <c r="G49" s="10"/>
      <c r="J49" s="79"/>
    </row>
    <row r="50" spans="3:10" ht="18" customHeight="1">
      <c r="C50" s="10"/>
      <c r="D50" s="10"/>
      <c r="E50" s="10"/>
      <c r="F50" s="10"/>
      <c r="G50" s="10"/>
      <c r="J50" s="79"/>
    </row>
    <row r="51" spans="3:10" ht="18" customHeight="1">
      <c r="C51" s="10"/>
      <c r="D51" s="10"/>
      <c r="E51" s="10"/>
      <c r="F51" s="10"/>
      <c r="G51" s="10"/>
      <c r="J51" s="79"/>
    </row>
    <row r="52" spans="3:10" ht="18" customHeight="1">
      <c r="C52" s="10"/>
      <c r="D52" s="10"/>
      <c r="E52" s="10"/>
      <c r="F52" s="10"/>
      <c r="G52" s="10"/>
      <c r="J52" s="79"/>
    </row>
    <row r="53" spans="3:10" ht="18" customHeight="1">
      <c r="C53" s="10"/>
      <c r="D53" s="10"/>
      <c r="E53" s="10"/>
      <c r="F53" s="10"/>
      <c r="G53" s="10"/>
      <c r="J53" s="79"/>
    </row>
    <row r="54" spans="3:10" ht="18" customHeight="1">
      <c r="C54" s="10"/>
      <c r="D54" s="10"/>
      <c r="E54" s="10"/>
      <c r="F54" s="10"/>
      <c r="G54" s="10"/>
      <c r="J54" s="79"/>
    </row>
    <row r="55" spans="3:10" ht="18" customHeight="1">
      <c r="C55" s="10"/>
      <c r="D55" s="10"/>
      <c r="E55" s="10"/>
      <c r="F55" s="10"/>
      <c r="G55" s="10"/>
      <c r="J55" s="79"/>
    </row>
    <row r="56" ht="18" customHeight="1">
      <c r="J56" s="79"/>
    </row>
    <row r="57" ht="18" customHeight="1">
      <c r="J57" s="79"/>
    </row>
    <row r="58" ht="18" customHeight="1">
      <c r="J58" s="79"/>
    </row>
    <row r="59" ht="18" customHeight="1">
      <c r="J59" s="79"/>
    </row>
    <row r="60" ht="18" customHeight="1">
      <c r="J60" s="79"/>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18">
    <mergeCell ref="B2:J2"/>
    <mergeCell ref="B4:J4"/>
    <mergeCell ref="B5:J5"/>
    <mergeCell ref="A19:A21"/>
    <mergeCell ref="J9:J10"/>
    <mergeCell ref="D9:D10"/>
    <mergeCell ref="C9:C10"/>
    <mergeCell ref="B9:B10"/>
    <mergeCell ref="F9:H9"/>
    <mergeCell ref="E9:E10"/>
    <mergeCell ref="D8:I8"/>
    <mergeCell ref="A26:A33"/>
    <mergeCell ref="A34:A38"/>
    <mergeCell ref="A11:A15"/>
    <mergeCell ref="A8:B8"/>
    <mergeCell ref="I9:I10"/>
    <mergeCell ref="A9:A10"/>
    <mergeCell ref="F26:F33"/>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49" r:id="rId1"/>
  <rowBreaks count="1" manualBreakCount="1">
    <brk id="25"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M55"/>
  <sheetViews>
    <sheetView showGridLines="0" showZeros="0" zoomScale="48" zoomScaleNormal="48" workbookViewId="0" topLeftCell="A1">
      <selection activeCell="A7" sqref="A7"/>
    </sheetView>
  </sheetViews>
  <sheetFormatPr defaultColWidth="9.00390625" defaultRowHeight="14.25"/>
  <cols>
    <col min="1" max="1" width="15.75390625" style="6" customWidth="1"/>
    <col min="2" max="2" width="27.625" style="0" customWidth="1"/>
    <col min="3" max="3" width="6.25390625" style="0" customWidth="1"/>
    <col min="4" max="4" width="6.00390625" style="0" customWidth="1"/>
    <col min="5" max="5" width="5.875" style="0" customWidth="1"/>
    <col min="6" max="6" width="5.375" style="0" customWidth="1"/>
    <col min="7" max="7" width="6.00390625" style="0" customWidth="1"/>
    <col min="8" max="9" width="27.125" style="0" customWidth="1"/>
    <col min="10" max="10" width="10.75390625" style="0" customWidth="1"/>
    <col min="11" max="11" width="49.875" style="0" customWidth="1"/>
    <col min="12" max="12" width="10.25390625" style="0" customWidth="1"/>
    <col min="13" max="13" width="31.25390625" style="0" customWidth="1"/>
    <col min="14" max="14" width="2.375" style="0" customWidth="1"/>
  </cols>
  <sheetData>
    <row r="1" spans="1:13" s="16" customFormat="1" ht="23.25" thickBot="1">
      <c r="A1" s="300" t="s">
        <v>862</v>
      </c>
      <c r="B1" s="252"/>
      <c r="C1" s="252"/>
      <c r="D1" s="252"/>
      <c r="E1" s="252"/>
      <c r="F1" s="252"/>
      <c r="G1" s="252"/>
      <c r="H1" s="252"/>
      <c r="I1" s="252"/>
      <c r="J1" s="252"/>
      <c r="K1" s="252"/>
      <c r="L1" s="252"/>
      <c r="M1" s="252"/>
    </row>
    <row r="2" spans="1:13" s="16" customFormat="1" ht="18.75">
      <c r="A2" s="253" t="s">
        <v>863</v>
      </c>
      <c r="B2" s="491" t="s">
        <v>864</v>
      </c>
      <c r="C2" s="492"/>
      <c r="D2" s="492"/>
      <c r="E2" s="492"/>
      <c r="F2" s="492"/>
      <c r="G2" s="492"/>
      <c r="H2" s="492"/>
      <c r="I2" s="492"/>
      <c r="J2" s="492"/>
      <c r="K2" s="492"/>
      <c r="L2" s="492"/>
      <c r="M2" s="493"/>
    </row>
    <row r="3" spans="1:13" s="16" customFormat="1" ht="18.75">
      <c r="A3" s="254"/>
      <c r="B3" s="255" t="s">
        <v>865</v>
      </c>
      <c r="C3" s="256"/>
      <c r="D3" s="256"/>
      <c r="E3" s="256"/>
      <c r="F3" s="256"/>
      <c r="G3" s="256"/>
      <c r="H3" s="256"/>
      <c r="I3" s="256"/>
      <c r="J3" s="256"/>
      <c r="K3" s="256"/>
      <c r="L3" s="256"/>
      <c r="M3" s="257"/>
    </row>
    <row r="4" spans="1:13" s="16" customFormat="1" ht="18.75">
      <c r="A4" s="258" t="s">
        <v>866</v>
      </c>
      <c r="B4" s="494" t="s">
        <v>867</v>
      </c>
      <c r="C4" s="535"/>
      <c r="D4" s="535"/>
      <c r="E4" s="535"/>
      <c r="F4" s="535"/>
      <c r="G4" s="535"/>
      <c r="H4" s="535"/>
      <c r="I4" s="535"/>
      <c r="J4" s="535"/>
      <c r="K4" s="535"/>
      <c r="L4" s="535"/>
      <c r="M4" s="481"/>
    </row>
    <row r="5" spans="1:13" s="16" customFormat="1" ht="19.5" thickBot="1">
      <c r="A5" s="259"/>
      <c r="B5" s="482" t="s">
        <v>765</v>
      </c>
      <c r="C5" s="483"/>
      <c r="D5" s="483"/>
      <c r="E5" s="483"/>
      <c r="F5" s="483"/>
      <c r="G5" s="483"/>
      <c r="H5" s="483"/>
      <c r="I5" s="483"/>
      <c r="J5" s="483"/>
      <c r="K5" s="483"/>
      <c r="L5" s="483"/>
      <c r="M5" s="484"/>
    </row>
    <row r="6" spans="1:13" ht="18.75">
      <c r="A6" s="260"/>
      <c r="B6" s="256"/>
      <c r="C6" s="256"/>
      <c r="D6" s="256"/>
      <c r="E6" s="256"/>
      <c r="F6" s="256"/>
      <c r="G6" s="256"/>
      <c r="H6" s="256"/>
      <c r="I6" s="256"/>
      <c r="J6" s="256"/>
      <c r="K6" s="256"/>
      <c r="L6" s="256"/>
      <c r="M6" s="256"/>
    </row>
    <row r="7" spans="1:13" ht="31.5">
      <c r="A7" s="299" t="s">
        <v>1148</v>
      </c>
      <c r="B7" s="256"/>
      <c r="C7" s="256"/>
      <c r="D7" s="256"/>
      <c r="E7" s="256"/>
      <c r="F7" s="256"/>
      <c r="G7" s="256"/>
      <c r="H7" s="256"/>
      <c r="I7" s="256"/>
      <c r="J7" s="256"/>
      <c r="K7" s="256"/>
      <c r="L7" s="256"/>
      <c r="M7" s="256"/>
    </row>
    <row r="8" spans="1:13" s="37" customFormat="1" ht="23.25" thickBot="1">
      <c r="A8" s="525" t="s">
        <v>1043</v>
      </c>
      <c r="B8" s="526"/>
      <c r="C8" s="304"/>
      <c r="D8" s="519"/>
      <c r="E8" s="519"/>
      <c r="F8" s="519"/>
      <c r="G8" s="519"/>
      <c r="H8" s="519"/>
      <c r="I8" s="437"/>
      <c r="J8" s="437"/>
      <c r="K8" s="305"/>
      <c r="L8" s="518" t="s">
        <v>1004</v>
      </c>
      <c r="M8" s="518"/>
    </row>
    <row r="9" spans="1:13" ht="18.75">
      <c r="A9" s="527" t="s">
        <v>869</v>
      </c>
      <c r="B9" s="514" t="s">
        <v>870</v>
      </c>
      <c r="C9" s="514" t="s">
        <v>871</v>
      </c>
      <c r="D9" s="516" t="s">
        <v>873</v>
      </c>
      <c r="E9" s="516" t="s">
        <v>874</v>
      </c>
      <c r="F9" s="516"/>
      <c r="G9" s="516"/>
      <c r="H9" s="514" t="s">
        <v>875</v>
      </c>
      <c r="I9" s="533" t="s">
        <v>999</v>
      </c>
      <c r="J9" s="533" t="s">
        <v>1000</v>
      </c>
      <c r="K9" s="533" t="s">
        <v>1001</v>
      </c>
      <c r="L9" s="533" t="s">
        <v>1002</v>
      </c>
      <c r="M9" s="512" t="s">
        <v>1003</v>
      </c>
    </row>
    <row r="10" spans="1:13" ht="18.75">
      <c r="A10" s="528"/>
      <c r="B10" s="515"/>
      <c r="C10" s="515"/>
      <c r="D10" s="517"/>
      <c r="E10" s="262" t="s">
        <v>877</v>
      </c>
      <c r="F10" s="263" t="s">
        <v>878</v>
      </c>
      <c r="G10" s="263" t="s">
        <v>879</v>
      </c>
      <c r="H10" s="515"/>
      <c r="I10" s="534"/>
      <c r="J10" s="534"/>
      <c r="K10" s="534"/>
      <c r="L10" s="534"/>
      <c r="M10" s="532"/>
    </row>
    <row r="11" spans="1:13" ht="18.75">
      <c r="A11" s="524" t="s">
        <v>880</v>
      </c>
      <c r="B11" s="306" t="s">
        <v>1048</v>
      </c>
      <c r="C11" s="307" t="s">
        <v>881</v>
      </c>
      <c r="D11" s="309" t="s">
        <v>882</v>
      </c>
      <c r="E11" s="310"/>
      <c r="F11" s="311">
        <v>30</v>
      </c>
      <c r="G11" s="312">
        <f>+F11*E13/100</f>
        <v>15</v>
      </c>
      <c r="H11" s="344">
        <v>1</v>
      </c>
      <c r="I11" s="438"/>
      <c r="J11" s="438"/>
      <c r="K11" s="438"/>
      <c r="L11" s="438"/>
      <c r="M11" s="314"/>
    </row>
    <row r="12" spans="1:13" ht="18.75">
      <c r="A12" s="521"/>
      <c r="B12" s="315" t="s">
        <v>1050</v>
      </c>
      <c r="C12" s="307" t="s">
        <v>878</v>
      </c>
      <c r="D12" s="307" t="s">
        <v>882</v>
      </c>
      <c r="E12" s="312"/>
      <c r="F12" s="317">
        <v>30</v>
      </c>
      <c r="G12" s="317">
        <f>+F12*E$13/100</f>
        <v>15</v>
      </c>
      <c r="H12" s="318" t="s">
        <v>1052</v>
      </c>
      <c r="I12" s="439"/>
      <c r="J12" s="439"/>
      <c r="K12" s="439"/>
      <c r="L12" s="439"/>
      <c r="M12" s="454"/>
    </row>
    <row r="13" spans="1:13" ht="18.75">
      <c r="A13" s="521"/>
      <c r="B13" s="315" t="s">
        <v>1046</v>
      </c>
      <c r="C13" s="307" t="s">
        <v>878</v>
      </c>
      <c r="D13" s="307" t="s">
        <v>882</v>
      </c>
      <c r="E13" s="312">
        <f>60-E41-E42-E43-E44</f>
        <v>50</v>
      </c>
      <c r="F13" s="317">
        <v>20</v>
      </c>
      <c r="G13" s="317">
        <f>+F13*E$13/100</f>
        <v>10</v>
      </c>
      <c r="H13" s="337" t="s">
        <v>1055</v>
      </c>
      <c r="I13" s="439"/>
      <c r="J13" s="439"/>
      <c r="K13" s="439"/>
      <c r="L13" s="439"/>
      <c r="M13" s="454"/>
    </row>
    <row r="14" spans="1:13" ht="18.75">
      <c r="A14" s="521"/>
      <c r="B14" s="315" t="s">
        <v>1047</v>
      </c>
      <c r="C14" s="307" t="s">
        <v>878</v>
      </c>
      <c r="D14" s="307" t="s">
        <v>882</v>
      </c>
      <c r="E14" s="312"/>
      <c r="F14" s="317">
        <v>10</v>
      </c>
      <c r="G14" s="317">
        <f>+F14*E$13/100</f>
        <v>5</v>
      </c>
      <c r="H14" s="337" t="s">
        <v>1058</v>
      </c>
      <c r="I14" s="439"/>
      <c r="J14" s="439"/>
      <c r="K14" s="439"/>
      <c r="L14" s="439"/>
      <c r="M14" s="454"/>
    </row>
    <row r="15" spans="1:13" ht="19.5" thickBot="1">
      <c r="A15" s="522"/>
      <c r="B15" s="319" t="s">
        <v>1060</v>
      </c>
      <c r="C15" s="320" t="s">
        <v>878</v>
      </c>
      <c r="D15" s="320" t="s">
        <v>882</v>
      </c>
      <c r="E15" s="322"/>
      <c r="F15" s="323">
        <v>10</v>
      </c>
      <c r="G15" s="324">
        <f>+F15*E$13/100</f>
        <v>5</v>
      </c>
      <c r="H15" s="325" t="s">
        <v>804</v>
      </c>
      <c r="I15" s="440"/>
      <c r="J15" s="440"/>
      <c r="K15" s="440"/>
      <c r="L15" s="440"/>
      <c r="M15" s="326"/>
    </row>
    <row r="16" spans="1:13" ht="19.5" thickTop="1">
      <c r="A16" s="273"/>
      <c r="B16" s="327" t="s">
        <v>1066</v>
      </c>
      <c r="C16" s="328" t="s">
        <v>884</v>
      </c>
      <c r="D16" s="307" t="s">
        <v>882</v>
      </c>
      <c r="E16" s="330"/>
      <c r="F16" s="331">
        <v>10</v>
      </c>
      <c r="G16" s="331">
        <f>F16*E21/100</f>
        <v>2</v>
      </c>
      <c r="H16" s="332" t="s">
        <v>742</v>
      </c>
      <c r="I16" s="441"/>
      <c r="J16" s="441"/>
      <c r="K16" s="441"/>
      <c r="L16" s="441"/>
      <c r="M16" s="455"/>
    </row>
    <row r="17" spans="1:13" ht="18.75">
      <c r="A17" s="264"/>
      <c r="B17" s="475" t="s">
        <v>745</v>
      </c>
      <c r="C17" s="307" t="s">
        <v>884</v>
      </c>
      <c r="D17" s="307" t="s">
        <v>882</v>
      </c>
      <c r="E17" s="335"/>
      <c r="F17" s="331">
        <v>10</v>
      </c>
      <c r="G17" s="331">
        <f>F17*E21/100</f>
        <v>2</v>
      </c>
      <c r="H17" s="332" t="s">
        <v>742</v>
      </c>
      <c r="I17" s="442"/>
      <c r="J17" s="442"/>
      <c r="K17" s="442"/>
      <c r="L17" s="442"/>
      <c r="M17" s="456"/>
    </row>
    <row r="18" spans="1:13" ht="18.75">
      <c r="A18" s="275"/>
      <c r="B18" s="336" t="s">
        <v>1064</v>
      </c>
      <c r="C18" s="307" t="s">
        <v>884</v>
      </c>
      <c r="D18" s="309" t="s">
        <v>882</v>
      </c>
      <c r="E18" s="312"/>
      <c r="F18" s="331">
        <v>10</v>
      </c>
      <c r="G18" s="331">
        <f>F18*E21/100</f>
        <v>2</v>
      </c>
      <c r="H18" s="332" t="s">
        <v>1078</v>
      </c>
      <c r="I18" s="438"/>
      <c r="J18" s="438"/>
      <c r="K18" s="438"/>
      <c r="L18" s="438"/>
      <c r="M18" s="314"/>
    </row>
    <row r="19" spans="1:13" ht="18.75">
      <c r="A19" s="485" t="s">
        <v>886</v>
      </c>
      <c r="B19" s="336" t="s">
        <v>1094</v>
      </c>
      <c r="C19" s="307" t="s">
        <v>884</v>
      </c>
      <c r="D19" s="309" t="s">
        <v>882</v>
      </c>
      <c r="E19" s="312"/>
      <c r="F19" s="317">
        <v>10</v>
      </c>
      <c r="G19" s="317">
        <f>F19*E21/100</f>
        <v>2</v>
      </c>
      <c r="H19" s="332" t="s">
        <v>1095</v>
      </c>
      <c r="I19" s="443"/>
      <c r="J19" s="443"/>
      <c r="K19" s="443"/>
      <c r="L19" s="443"/>
      <c r="M19" s="457"/>
    </row>
    <row r="20" spans="1:13" ht="18.75">
      <c r="A20" s="485"/>
      <c r="B20" s="315" t="s">
        <v>747</v>
      </c>
      <c r="C20" s="307" t="s">
        <v>884</v>
      </c>
      <c r="D20" s="307" t="s">
        <v>882</v>
      </c>
      <c r="E20" s="312"/>
      <c r="F20" s="317">
        <v>10</v>
      </c>
      <c r="G20" s="317">
        <f>F20*E21/100</f>
        <v>2</v>
      </c>
      <c r="H20" s="332" t="s">
        <v>1077</v>
      </c>
      <c r="I20" s="443"/>
      <c r="J20" s="443"/>
      <c r="K20" s="443"/>
      <c r="L20" s="443"/>
      <c r="M20" s="457"/>
    </row>
    <row r="21" spans="1:13" ht="18.75">
      <c r="A21" s="485"/>
      <c r="B21" s="315" t="s">
        <v>1065</v>
      </c>
      <c r="C21" s="307" t="s">
        <v>884</v>
      </c>
      <c r="D21" s="307" t="s">
        <v>882</v>
      </c>
      <c r="E21" s="312">
        <v>20</v>
      </c>
      <c r="F21" s="317">
        <v>10</v>
      </c>
      <c r="G21" s="317">
        <f>F21*E21/100</f>
        <v>2</v>
      </c>
      <c r="H21" s="332" t="s">
        <v>1075</v>
      </c>
      <c r="I21" s="442"/>
      <c r="J21" s="442"/>
      <c r="K21" s="442"/>
      <c r="L21" s="442"/>
      <c r="M21" s="456"/>
    </row>
    <row r="22" spans="1:13" ht="18.75">
      <c r="A22" s="275"/>
      <c r="B22" s="315" t="s">
        <v>1071</v>
      </c>
      <c r="C22" s="307" t="s">
        <v>884</v>
      </c>
      <c r="D22" s="307" t="s">
        <v>882</v>
      </c>
      <c r="E22" s="312"/>
      <c r="F22" s="317">
        <v>10</v>
      </c>
      <c r="G22" s="317">
        <f>F22*E21/100</f>
        <v>2</v>
      </c>
      <c r="H22" s="332" t="s">
        <v>1102</v>
      </c>
      <c r="I22" s="442"/>
      <c r="J22" s="442"/>
      <c r="K22" s="442"/>
      <c r="L22" s="442"/>
      <c r="M22" s="456"/>
    </row>
    <row r="23" spans="1:13" ht="18.75">
      <c r="A23" s="275"/>
      <c r="B23" s="315" t="s">
        <v>1093</v>
      </c>
      <c r="C23" s="307" t="s">
        <v>884</v>
      </c>
      <c r="D23" s="307" t="s">
        <v>882</v>
      </c>
      <c r="E23" s="312"/>
      <c r="F23" s="317">
        <v>10</v>
      </c>
      <c r="G23" s="317">
        <f>F23*E21/100</f>
        <v>2</v>
      </c>
      <c r="H23" s="332" t="s">
        <v>742</v>
      </c>
      <c r="I23" s="444"/>
      <c r="J23" s="444"/>
      <c r="K23" s="444"/>
      <c r="L23" s="444"/>
      <c r="M23" s="278"/>
    </row>
    <row r="24" spans="1:13" ht="18.75">
      <c r="A24" s="275"/>
      <c r="B24" s="315" t="s">
        <v>699</v>
      </c>
      <c r="C24" s="307" t="s">
        <v>884</v>
      </c>
      <c r="D24" s="307" t="s">
        <v>882</v>
      </c>
      <c r="E24" s="339"/>
      <c r="F24" s="317">
        <v>10</v>
      </c>
      <c r="G24" s="317">
        <f>F24*E21/100</f>
        <v>2</v>
      </c>
      <c r="H24" s="337" t="s">
        <v>749</v>
      </c>
      <c r="I24" s="445"/>
      <c r="J24" s="444"/>
      <c r="K24" s="337"/>
      <c r="L24" s="337"/>
      <c r="M24" s="340"/>
    </row>
    <row r="25" spans="1:13" ht="19.5" thickBot="1">
      <c r="A25" s="277"/>
      <c r="B25" s="319" t="s">
        <v>739</v>
      </c>
      <c r="C25" s="320" t="s">
        <v>884</v>
      </c>
      <c r="D25" s="320" t="s">
        <v>882</v>
      </c>
      <c r="E25" s="341"/>
      <c r="F25" s="322">
        <v>10</v>
      </c>
      <c r="G25" s="324">
        <f>F25*E21/100</f>
        <v>2</v>
      </c>
      <c r="H25" s="321" t="s">
        <v>704</v>
      </c>
      <c r="I25" s="446"/>
      <c r="J25" s="462"/>
      <c r="K25" s="321"/>
      <c r="L25" s="321"/>
      <c r="M25" s="458"/>
    </row>
    <row r="26" spans="1:13" ht="19.5" thickTop="1">
      <c r="A26" s="520" t="s">
        <v>898</v>
      </c>
      <c r="B26" s="336" t="s">
        <v>1105</v>
      </c>
      <c r="C26" s="307" t="s">
        <v>884</v>
      </c>
      <c r="D26" s="307" t="s">
        <v>882</v>
      </c>
      <c r="E26" s="529">
        <v>10</v>
      </c>
      <c r="F26" s="311">
        <v>15</v>
      </c>
      <c r="G26" s="312">
        <f aca="true" t="shared" si="0" ref="G26:G33">+F26*E$26/100</f>
        <v>1.5</v>
      </c>
      <c r="H26" s="313" t="s">
        <v>19</v>
      </c>
      <c r="I26" s="438"/>
      <c r="J26" s="438"/>
      <c r="K26" s="438"/>
      <c r="L26" s="438"/>
      <c r="M26" s="314"/>
    </row>
    <row r="27" spans="1:13" ht="18.75">
      <c r="A27" s="521"/>
      <c r="B27" s="315" t="s">
        <v>20</v>
      </c>
      <c r="C27" s="307" t="s">
        <v>884</v>
      </c>
      <c r="D27" s="307" t="s">
        <v>882</v>
      </c>
      <c r="E27" s="530"/>
      <c r="F27" s="317">
        <v>15</v>
      </c>
      <c r="G27" s="317">
        <f t="shared" si="0"/>
        <v>1.5</v>
      </c>
      <c r="H27" s="337" t="s">
        <v>763</v>
      </c>
      <c r="I27" s="444"/>
      <c r="J27" s="444"/>
      <c r="K27" s="444"/>
      <c r="L27" s="444"/>
      <c r="M27" s="278"/>
    </row>
    <row r="28" spans="1:13" ht="18.75">
      <c r="A28" s="521"/>
      <c r="B28" s="315" t="s">
        <v>762</v>
      </c>
      <c r="C28" s="307" t="s">
        <v>884</v>
      </c>
      <c r="D28" s="307" t="s">
        <v>882</v>
      </c>
      <c r="E28" s="530"/>
      <c r="F28" s="317">
        <v>15</v>
      </c>
      <c r="G28" s="317">
        <f t="shared" si="0"/>
        <v>1.5</v>
      </c>
      <c r="H28" s="337" t="s">
        <v>22</v>
      </c>
      <c r="I28" s="444"/>
      <c r="J28" s="444"/>
      <c r="K28" s="444"/>
      <c r="L28" s="444"/>
      <c r="M28" s="278"/>
    </row>
    <row r="29" spans="1:13" ht="18.75">
      <c r="A29" s="521"/>
      <c r="B29" s="315" t="s">
        <v>24</v>
      </c>
      <c r="C29" s="307" t="s">
        <v>884</v>
      </c>
      <c r="D29" s="307" t="s">
        <v>882</v>
      </c>
      <c r="E29" s="530"/>
      <c r="F29" s="317">
        <v>15</v>
      </c>
      <c r="G29" s="317">
        <f t="shared" si="0"/>
        <v>1.5</v>
      </c>
      <c r="H29" s="337" t="s">
        <v>763</v>
      </c>
      <c r="I29" s="444"/>
      <c r="J29" s="444"/>
      <c r="K29" s="444"/>
      <c r="L29" s="444"/>
      <c r="M29" s="278"/>
    </row>
    <row r="30" spans="1:13" ht="18.75">
      <c r="A30" s="521"/>
      <c r="B30" s="315" t="s">
        <v>26</v>
      </c>
      <c r="C30" s="307" t="s">
        <v>884</v>
      </c>
      <c r="D30" s="307" t="s">
        <v>882</v>
      </c>
      <c r="E30" s="530"/>
      <c r="F30" s="317">
        <v>10</v>
      </c>
      <c r="G30" s="317">
        <f t="shared" si="0"/>
        <v>1</v>
      </c>
      <c r="H30" s="337" t="s">
        <v>764</v>
      </c>
      <c r="I30" s="444"/>
      <c r="J30" s="444"/>
      <c r="K30" s="444"/>
      <c r="L30" s="444"/>
      <c r="M30" s="278"/>
    </row>
    <row r="31" spans="1:13" ht="18.75">
      <c r="A31" s="521"/>
      <c r="B31" s="315" t="s">
        <v>757</v>
      </c>
      <c r="C31" s="307" t="s">
        <v>884</v>
      </c>
      <c r="D31" s="307" t="s">
        <v>882</v>
      </c>
      <c r="E31" s="530"/>
      <c r="F31" s="317">
        <v>10</v>
      </c>
      <c r="G31" s="317">
        <f t="shared" si="0"/>
        <v>1</v>
      </c>
      <c r="H31" s="337" t="s">
        <v>763</v>
      </c>
      <c r="I31" s="444"/>
      <c r="J31" s="337"/>
      <c r="K31" s="445"/>
      <c r="L31" s="444"/>
      <c r="M31" s="278"/>
    </row>
    <row r="32" spans="1:13" ht="18.75">
      <c r="A32" s="521"/>
      <c r="B32" s="315" t="s">
        <v>752</v>
      </c>
      <c r="C32" s="307" t="s">
        <v>884</v>
      </c>
      <c r="D32" s="307" t="s">
        <v>882</v>
      </c>
      <c r="E32" s="530"/>
      <c r="F32" s="317">
        <v>10</v>
      </c>
      <c r="G32" s="317">
        <f t="shared" si="0"/>
        <v>1</v>
      </c>
      <c r="H32" s="337" t="s">
        <v>1098</v>
      </c>
      <c r="I32" s="444"/>
      <c r="J32" s="337"/>
      <c r="K32" s="445"/>
      <c r="L32" s="337"/>
      <c r="M32" s="340"/>
    </row>
    <row r="33" spans="1:13" ht="19.5" thickBot="1">
      <c r="A33" s="522"/>
      <c r="B33" s="319" t="s">
        <v>657</v>
      </c>
      <c r="C33" s="320" t="s">
        <v>884</v>
      </c>
      <c r="D33" s="320" t="s">
        <v>882</v>
      </c>
      <c r="E33" s="531"/>
      <c r="F33" s="323">
        <v>10</v>
      </c>
      <c r="G33" s="324">
        <f t="shared" si="0"/>
        <v>1</v>
      </c>
      <c r="H33" s="325" t="s">
        <v>758</v>
      </c>
      <c r="I33" s="447"/>
      <c r="J33" s="325"/>
      <c r="K33" s="447"/>
      <c r="L33" s="325"/>
      <c r="M33" s="342"/>
    </row>
    <row r="34" spans="1:13" ht="19.5" thickTop="1">
      <c r="A34" s="520" t="s">
        <v>925</v>
      </c>
      <c r="B34" s="336" t="s">
        <v>247</v>
      </c>
      <c r="C34" s="309" t="s">
        <v>927</v>
      </c>
      <c r="D34" s="309" t="s">
        <v>929</v>
      </c>
      <c r="E34" s="335"/>
      <c r="F34" s="312">
        <v>20</v>
      </c>
      <c r="G34" s="312">
        <f>+F34*E$36/100</f>
        <v>2</v>
      </c>
      <c r="H34" s="344" t="s">
        <v>751</v>
      </c>
      <c r="I34" s="443"/>
      <c r="J34" s="443"/>
      <c r="K34" s="443"/>
      <c r="L34" s="443"/>
      <c r="M34" s="457"/>
    </row>
    <row r="35" spans="1:13" ht="18.75">
      <c r="A35" s="521"/>
      <c r="B35" s="315" t="s">
        <v>729</v>
      </c>
      <c r="C35" s="307" t="s">
        <v>884</v>
      </c>
      <c r="D35" s="307" t="s">
        <v>929</v>
      </c>
      <c r="E35" s="312"/>
      <c r="F35" s="317">
        <v>20</v>
      </c>
      <c r="G35" s="317">
        <f>+F35*E$36/100</f>
        <v>2</v>
      </c>
      <c r="H35" s="334" t="s">
        <v>31</v>
      </c>
      <c r="I35" s="448"/>
      <c r="J35" s="448"/>
      <c r="K35" s="448"/>
      <c r="L35" s="448"/>
      <c r="M35" s="459"/>
    </row>
    <row r="36" spans="1:13" ht="18.75">
      <c r="A36" s="521"/>
      <c r="B36" s="315" t="s">
        <v>730</v>
      </c>
      <c r="C36" s="307" t="s">
        <v>884</v>
      </c>
      <c r="D36" s="307" t="s">
        <v>929</v>
      </c>
      <c r="E36" s="312">
        <v>10</v>
      </c>
      <c r="F36" s="317">
        <v>20</v>
      </c>
      <c r="G36" s="317">
        <f>+F36*E$36/100</f>
        <v>2</v>
      </c>
      <c r="H36" s="334" t="s">
        <v>31</v>
      </c>
      <c r="I36" s="448"/>
      <c r="J36" s="448"/>
      <c r="K36" s="448"/>
      <c r="L36" s="448"/>
      <c r="M36" s="459"/>
    </row>
    <row r="37" spans="1:13" ht="18.75">
      <c r="A37" s="521"/>
      <c r="B37" s="315" t="s">
        <v>662</v>
      </c>
      <c r="C37" s="307" t="s">
        <v>884</v>
      </c>
      <c r="D37" s="307" t="s">
        <v>929</v>
      </c>
      <c r="E37" s="312"/>
      <c r="F37" s="317">
        <v>20</v>
      </c>
      <c r="G37" s="317">
        <f>+F37*E$36/100</f>
        <v>2</v>
      </c>
      <c r="H37" s="334" t="s">
        <v>31</v>
      </c>
      <c r="I37" s="448"/>
      <c r="J37" s="448"/>
      <c r="K37" s="448"/>
      <c r="L37" s="448"/>
      <c r="M37" s="459"/>
    </row>
    <row r="38" spans="1:13" ht="19.5" thickBot="1">
      <c r="A38" s="523"/>
      <c r="B38" s="345" t="s">
        <v>666</v>
      </c>
      <c r="C38" s="346" t="s">
        <v>884</v>
      </c>
      <c r="D38" s="346" t="s">
        <v>929</v>
      </c>
      <c r="E38" s="348"/>
      <c r="F38" s="348">
        <v>20</v>
      </c>
      <c r="G38" s="348">
        <f>+F38*E$36/100</f>
        <v>2</v>
      </c>
      <c r="H38" s="347" t="s">
        <v>751</v>
      </c>
      <c r="I38" s="449"/>
      <c r="J38" s="449"/>
      <c r="K38" s="449"/>
      <c r="L38" s="449"/>
      <c r="M38" s="460"/>
    </row>
    <row r="39" spans="1:13" ht="18.75">
      <c r="A39" s="275"/>
      <c r="B39" s="274"/>
      <c r="C39" s="298"/>
      <c r="D39" s="298"/>
      <c r="E39" s="298"/>
      <c r="F39" s="274"/>
      <c r="G39" s="274"/>
      <c r="H39" s="274"/>
      <c r="I39" s="274"/>
      <c r="J39" s="274"/>
      <c r="K39" s="274"/>
      <c r="L39" s="274"/>
      <c r="M39" s="461"/>
    </row>
    <row r="40" spans="1:13" ht="19.5" thickBot="1">
      <c r="A40" s="275" t="s">
        <v>943</v>
      </c>
      <c r="B40" s="274"/>
      <c r="C40" s="298"/>
      <c r="D40" s="298"/>
      <c r="E40" s="298"/>
      <c r="F40" s="274"/>
      <c r="G40" s="274"/>
      <c r="H40" s="274"/>
      <c r="I40" s="274"/>
      <c r="J40" s="274"/>
      <c r="K40" s="274"/>
      <c r="L40" s="274"/>
      <c r="M40" s="461"/>
    </row>
    <row r="41" spans="1:13" ht="18.75">
      <c r="A41" s="281" t="s">
        <v>944</v>
      </c>
      <c r="B41" s="282"/>
      <c r="C41" s="283" t="s">
        <v>884</v>
      </c>
      <c r="D41" s="283" t="s">
        <v>882</v>
      </c>
      <c r="E41" s="285">
        <v>5</v>
      </c>
      <c r="F41" s="286">
        <v>100</v>
      </c>
      <c r="G41" s="286">
        <f>+F41*E41/100</f>
        <v>5</v>
      </c>
      <c r="H41" s="282"/>
      <c r="I41" s="450"/>
      <c r="J41" s="450"/>
      <c r="K41" s="450"/>
      <c r="L41" s="450"/>
      <c r="M41" s="287"/>
    </row>
    <row r="42" spans="1:13" ht="18.75">
      <c r="A42" s="288" t="s">
        <v>945</v>
      </c>
      <c r="B42" s="276"/>
      <c r="C42" s="265" t="s">
        <v>884</v>
      </c>
      <c r="D42" s="265" t="s">
        <v>882</v>
      </c>
      <c r="E42" s="267">
        <v>5</v>
      </c>
      <c r="F42" s="289">
        <v>100</v>
      </c>
      <c r="G42" s="289">
        <f>+F42*E42/100</f>
        <v>5</v>
      </c>
      <c r="H42" s="276"/>
      <c r="I42" s="451"/>
      <c r="J42" s="451"/>
      <c r="K42" s="451"/>
      <c r="L42" s="451"/>
      <c r="M42" s="268"/>
    </row>
    <row r="43" spans="1:13" ht="18.75">
      <c r="A43" s="288" t="s">
        <v>946</v>
      </c>
      <c r="B43" s="276"/>
      <c r="C43" s="265" t="s">
        <v>884</v>
      </c>
      <c r="D43" s="265"/>
      <c r="E43" s="267"/>
      <c r="F43" s="290">
        <f>IF(D43=0,0,D43/60)</f>
        <v>0</v>
      </c>
      <c r="G43" s="290">
        <f>IF(E43=0,0,E43/60)</f>
        <v>0</v>
      </c>
      <c r="H43" s="276"/>
      <c r="I43" s="451"/>
      <c r="J43" s="451"/>
      <c r="K43" s="451"/>
      <c r="L43" s="451"/>
      <c r="M43" s="268"/>
    </row>
    <row r="44" spans="1:13" ht="19.5" thickBot="1">
      <c r="A44" s="291" t="s">
        <v>947</v>
      </c>
      <c r="B44" s="271"/>
      <c r="C44" s="269" t="s">
        <v>884</v>
      </c>
      <c r="D44" s="269"/>
      <c r="E44" s="270"/>
      <c r="F44" s="292">
        <f>IF(D44=0,0,D44/60)</f>
        <v>0</v>
      </c>
      <c r="G44" s="292">
        <f>IF(E44=0,0,E44/60)</f>
        <v>0</v>
      </c>
      <c r="H44" s="271"/>
      <c r="I44" s="452"/>
      <c r="J44" s="452"/>
      <c r="K44" s="452"/>
      <c r="L44" s="452"/>
      <c r="M44" s="272"/>
    </row>
    <row r="45" spans="1:13" ht="20.25" thickBot="1" thickTop="1">
      <c r="A45" s="293"/>
      <c r="B45" s="294" t="s">
        <v>948</v>
      </c>
      <c r="C45" s="294"/>
      <c r="D45" s="295"/>
      <c r="E45" s="294">
        <f>SUM(E11:E38)+E41+E42+E43+E44</f>
        <v>100</v>
      </c>
      <c r="F45" s="294"/>
      <c r="G45" s="294">
        <f>SUM(G11:G38)+G41+G42+G43+G44</f>
        <v>100</v>
      </c>
      <c r="H45" s="296"/>
      <c r="I45" s="453"/>
      <c r="J45" s="453"/>
      <c r="K45" s="453"/>
      <c r="L45" s="453"/>
      <c r="M45" s="297"/>
    </row>
    <row r="46" spans="1:13" ht="18.75">
      <c r="A46" s="251"/>
      <c r="B46" s="274"/>
      <c r="C46" s="298"/>
      <c r="D46" s="298"/>
      <c r="E46" s="298"/>
      <c r="F46" s="298"/>
      <c r="G46" s="274"/>
      <c r="H46" s="274"/>
      <c r="I46" s="274"/>
      <c r="J46" s="274"/>
      <c r="K46" s="274"/>
      <c r="L46" s="274"/>
      <c r="M46" s="274"/>
    </row>
    <row r="47" spans="1:13" ht="22.5">
      <c r="A47" s="251"/>
      <c r="B47" s="300" t="s">
        <v>4</v>
      </c>
      <c r="C47" s="301"/>
      <c r="D47" s="301"/>
      <c r="E47" s="301"/>
      <c r="F47" s="301"/>
      <c r="G47" s="302"/>
      <c r="H47" s="303" t="s">
        <v>0</v>
      </c>
      <c r="I47" s="303"/>
      <c r="J47" s="303"/>
      <c r="K47" s="303"/>
      <c r="L47" s="303"/>
      <c r="M47" s="303"/>
    </row>
    <row r="48" spans="3:6" ht="18" customHeight="1">
      <c r="C48" s="10"/>
      <c r="D48" s="10"/>
      <c r="E48" s="10"/>
      <c r="F48" s="10"/>
    </row>
    <row r="49" spans="3:6" ht="18" customHeight="1">
      <c r="C49" s="10"/>
      <c r="D49" s="10"/>
      <c r="E49" s="10"/>
      <c r="F49" s="10"/>
    </row>
    <row r="50" spans="3:6" ht="18" customHeight="1">
      <c r="C50" s="10"/>
      <c r="D50" s="10"/>
      <c r="E50" s="10"/>
      <c r="F50" s="10"/>
    </row>
    <row r="51" spans="3:6" ht="18" customHeight="1">
      <c r="C51" s="10"/>
      <c r="D51" s="10"/>
      <c r="E51" s="10"/>
      <c r="F51" s="10"/>
    </row>
    <row r="52" spans="3:6" ht="18" customHeight="1">
      <c r="C52" s="10"/>
      <c r="D52" s="10"/>
      <c r="E52" s="10"/>
      <c r="F52" s="10"/>
    </row>
    <row r="53" spans="3:6" ht="18" customHeight="1">
      <c r="C53" s="10"/>
      <c r="D53" s="10"/>
      <c r="E53" s="10"/>
      <c r="F53" s="10"/>
    </row>
    <row r="54" spans="3:6" ht="18" customHeight="1">
      <c r="C54" s="10"/>
      <c r="D54" s="10"/>
      <c r="E54" s="10"/>
      <c r="F54" s="10"/>
    </row>
    <row r="55" spans="3:6" ht="18" customHeight="1">
      <c r="C55" s="10"/>
      <c r="D55" s="10"/>
      <c r="E55" s="10"/>
      <c r="F55" s="10"/>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22">
    <mergeCell ref="E26:E33"/>
    <mergeCell ref="M9:M10"/>
    <mergeCell ref="I9:I10"/>
    <mergeCell ref="J9:J10"/>
    <mergeCell ref="K9:K10"/>
    <mergeCell ref="L9:L10"/>
    <mergeCell ref="E9:G9"/>
    <mergeCell ref="A34:A38"/>
    <mergeCell ref="A11:A15"/>
    <mergeCell ref="A8:B8"/>
    <mergeCell ref="A19:A21"/>
    <mergeCell ref="B9:B10"/>
    <mergeCell ref="A9:A10"/>
    <mergeCell ref="A26:A33"/>
    <mergeCell ref="L8:M8"/>
    <mergeCell ref="H9:H10"/>
    <mergeCell ref="B2:M2"/>
    <mergeCell ref="B4:M4"/>
    <mergeCell ref="B5:M5"/>
    <mergeCell ref="D8:H8"/>
    <mergeCell ref="C9:C10"/>
    <mergeCell ref="D9:D10"/>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3"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jinglishi</cp:lastModifiedBy>
  <cp:lastPrinted>2007-03-06T02:07:27Z</cp:lastPrinted>
  <dcterms:created xsi:type="dcterms:W3CDTF">2002-11-21T12:36:15Z</dcterms:created>
  <dcterms:modified xsi:type="dcterms:W3CDTF">2007-03-19T01:43:12Z</dcterms:modified>
  <cp:category/>
  <cp:version/>
  <cp:contentType/>
  <cp:contentStatus/>
</cp:coreProperties>
</file>